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<sst xmlns="http://schemas.openxmlformats.org/spreadsheetml/2006/main" count="131" uniqueCount="71">
  <si>
    <t>A</t>
  </si>
  <si>
    <t>A1</t>
  </si>
  <si>
    <t>C1</t>
  </si>
  <si>
    <t>B2</t>
  </si>
  <si>
    <t>D2</t>
  </si>
  <si>
    <t>C2</t>
  </si>
  <si>
    <t>DETALJ</t>
  </si>
  <si>
    <t>ODELJENJE: MASINSKA OBRADA</t>
  </si>
  <si>
    <t>B1</t>
  </si>
  <si>
    <t>A2</t>
  </si>
  <si>
    <t>E2</t>
  </si>
  <si>
    <t>G2</t>
  </si>
  <si>
    <t>B</t>
  </si>
  <si>
    <t>C</t>
  </si>
  <si>
    <t>D1</t>
  </si>
  <si>
    <t>F2</t>
  </si>
  <si>
    <t>ODELJENJE: MONTAZA</t>
  </si>
  <si>
    <t>D</t>
  </si>
  <si>
    <t>E1</t>
  </si>
  <si>
    <t>H2</t>
  </si>
  <si>
    <t>P1</t>
  </si>
  <si>
    <t>P2</t>
  </si>
  <si>
    <t>P3</t>
  </si>
  <si>
    <t>PROIZVOD</t>
  </si>
  <si>
    <t>Broj RM</t>
  </si>
  <si>
    <t>MO (min)</t>
  </si>
  <si>
    <t>MO (smena)</t>
  </si>
  <si>
    <t xml:space="preserve">UKUPNO </t>
  </si>
  <si>
    <t>UKUPNO</t>
  </si>
  <si>
    <t>ODELJENJE: KROJENJE</t>
  </si>
  <si>
    <t>Tpz (min)</t>
  </si>
  <si>
    <t>Tpz (smena)</t>
  </si>
  <si>
    <t>minuta</t>
  </si>
  <si>
    <t>smena</t>
  </si>
  <si>
    <t>A3</t>
  </si>
  <si>
    <t>P4</t>
  </si>
  <si>
    <t>D3</t>
  </si>
  <si>
    <t>B3</t>
  </si>
  <si>
    <t>C3</t>
  </si>
  <si>
    <t>E3</t>
  </si>
  <si>
    <t>P5</t>
  </si>
  <si>
    <t>P6</t>
  </si>
  <si>
    <t>A4</t>
  </si>
  <si>
    <t>B4</t>
  </si>
  <si>
    <t>C4</t>
  </si>
  <si>
    <t>D4</t>
  </si>
  <si>
    <t>A5</t>
  </si>
  <si>
    <t>B5</t>
  </si>
  <si>
    <t>F4</t>
  </si>
  <si>
    <t>G4</t>
  </si>
  <si>
    <t>C5</t>
  </si>
  <si>
    <t>D5</t>
  </si>
  <si>
    <t>P7</t>
  </si>
  <si>
    <t>A6</t>
  </si>
  <si>
    <t>B6</t>
  </si>
  <si>
    <t>C6</t>
  </si>
  <si>
    <t>D6</t>
  </si>
  <si>
    <t>E6</t>
  </si>
  <si>
    <t>P8</t>
  </si>
  <si>
    <t>A7</t>
  </si>
  <si>
    <t>B7</t>
  </si>
  <si>
    <t>C7</t>
  </si>
  <si>
    <t>D7</t>
  </si>
  <si>
    <t>A8</t>
  </si>
  <si>
    <t>A9</t>
  </si>
  <si>
    <t>P9</t>
  </si>
  <si>
    <t>P10</t>
  </si>
  <si>
    <t>PRORAČUN PROTOČNOG VREMENA DETALJA I SASTAVA</t>
  </si>
  <si>
    <t>TEHNOLOŠKI CIKLUS-Tct (min)</t>
  </si>
  <si>
    <t>Protočno vreme za Tct (smena)</t>
  </si>
  <si>
    <t xml:space="preserve">PROTOČNO VREME za Tct+MO+Tpz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</si>
</sst>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2"/>
      <color indexed="61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C16">
      <selection activeCell="E58" sqref="E58"/>
    </sheetView>
  </sheetViews>
  <sheetFormatPr defaultColWidth="9.140625" defaultRowHeight="12.75"/>
  <cols>
    <col min="1" max="1" width="11.421875" style="2" bestFit="1" customWidth="1"/>
    <col min="2" max="2" width="10.421875" style="2" bestFit="1" customWidth="1"/>
    <col min="3" max="3" width="20.28125" style="2" customWidth="1"/>
    <col min="4" max="4" width="9.28125" style="2" bestFit="1" customWidth="1"/>
    <col min="5" max="5" width="9.28125" style="2" customWidth="1"/>
    <col min="6" max="6" width="13.7109375" style="2" bestFit="1" customWidth="1"/>
    <col min="7" max="7" width="35.00390625" style="2" bestFit="1" customWidth="1"/>
    <col min="8" max="8" width="10.421875" style="2" bestFit="1" customWidth="1"/>
    <col min="9" max="9" width="15.57421875" style="2" bestFit="1" customWidth="1"/>
    <col min="10" max="10" width="26.140625" style="2" customWidth="1"/>
    <col min="11" max="11" width="18.8515625" style="2" customWidth="1"/>
    <col min="12" max="16384" width="9.140625" style="2" customWidth="1"/>
  </cols>
  <sheetData>
    <row r="1" spans="1:10" ht="18.75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</row>
    <row r="2" spans="1:3" ht="12.75">
      <c r="A2" s="3" t="s">
        <v>29</v>
      </c>
      <c r="B2" s="3"/>
      <c r="C2" s="3"/>
    </row>
    <row r="3" spans="1:11" ht="15.75">
      <c r="A3" s="4"/>
      <c r="B3" s="4"/>
      <c r="C3" s="20" t="s">
        <v>68</v>
      </c>
      <c r="D3" s="21" t="s">
        <v>24</v>
      </c>
      <c r="E3" s="21" t="s">
        <v>30</v>
      </c>
      <c r="F3" s="21" t="s">
        <v>31</v>
      </c>
      <c r="G3" s="21" t="s">
        <v>69</v>
      </c>
      <c r="H3" s="21" t="s">
        <v>25</v>
      </c>
      <c r="I3" s="21" t="s">
        <v>26</v>
      </c>
      <c r="J3" s="23" t="s">
        <v>70</v>
      </c>
      <c r="K3" s="23"/>
    </row>
    <row r="4" spans="1:11" ht="15.75">
      <c r="A4" s="2" t="s">
        <v>6</v>
      </c>
      <c r="B4" s="2" t="s">
        <v>23</v>
      </c>
      <c r="C4" s="20"/>
      <c r="D4" s="21"/>
      <c r="E4" s="21"/>
      <c r="F4" s="21"/>
      <c r="G4" s="21"/>
      <c r="H4" s="21"/>
      <c r="I4" s="21"/>
      <c r="J4" s="5" t="s">
        <v>33</v>
      </c>
      <c r="K4" s="5" t="s">
        <v>32</v>
      </c>
    </row>
    <row r="5" spans="1:11" ht="15.75">
      <c r="A5" s="2" t="s">
        <v>0</v>
      </c>
      <c r="B5" s="2" t="s">
        <v>20</v>
      </c>
      <c r="C5" s="2">
        <v>230.9</v>
      </c>
      <c r="D5" s="2">
        <v>6</v>
      </c>
      <c r="E5" s="2">
        <v>37</v>
      </c>
      <c r="F5" s="2">
        <f>E5/480</f>
        <v>0.07708333333333334</v>
      </c>
      <c r="G5" s="2">
        <f aca="true" t="shared" si="0" ref="G5:G13">C5/(480*D5)</f>
        <v>0.08017361111111111</v>
      </c>
      <c r="H5" s="2">
        <v>50</v>
      </c>
      <c r="I5" s="2">
        <f>H5/480</f>
        <v>0.10416666666666667</v>
      </c>
      <c r="J5" s="6">
        <f>G5+I5+F5</f>
        <v>0.2614236111111111</v>
      </c>
      <c r="K5" s="2">
        <f aca="true" t="shared" si="1" ref="K5:K16">C5+E5+H5</f>
        <v>317.9</v>
      </c>
    </row>
    <row r="6" spans="1:11" ht="15.75">
      <c r="A6" s="2" t="s">
        <v>12</v>
      </c>
      <c r="B6" s="2" t="s">
        <v>20</v>
      </c>
      <c r="C6" s="2">
        <v>231.6</v>
      </c>
      <c r="D6" s="2">
        <v>5</v>
      </c>
      <c r="E6" s="2">
        <v>31</v>
      </c>
      <c r="F6" s="2">
        <f aca="true" t="shared" si="2" ref="F6:F16">E6/480</f>
        <v>0.06458333333333334</v>
      </c>
      <c r="G6" s="2">
        <f t="shared" si="0"/>
        <v>0.0965</v>
      </c>
      <c r="H6" s="2">
        <v>65</v>
      </c>
      <c r="I6" s="2">
        <f aca="true" t="shared" si="3" ref="I6:I16">H6/480</f>
        <v>0.13541666666666666</v>
      </c>
      <c r="J6" s="6">
        <f aca="true" t="shared" si="4" ref="J6:J13">G6+I6+F6</f>
        <v>0.2965</v>
      </c>
      <c r="K6" s="2">
        <f t="shared" si="1"/>
        <v>327.6</v>
      </c>
    </row>
    <row r="7" spans="1:11" ht="15.75">
      <c r="A7" s="2" t="s">
        <v>1</v>
      </c>
      <c r="B7" s="2" t="s">
        <v>21</v>
      </c>
      <c r="C7" s="2">
        <v>122.9</v>
      </c>
      <c r="D7" s="2">
        <v>5</v>
      </c>
      <c r="E7" s="2">
        <v>38</v>
      </c>
      <c r="F7" s="2">
        <f t="shared" si="2"/>
        <v>0.07916666666666666</v>
      </c>
      <c r="G7" s="2">
        <f t="shared" si="0"/>
        <v>0.051208333333333335</v>
      </c>
      <c r="H7" s="2">
        <v>35</v>
      </c>
      <c r="I7" s="2">
        <f t="shared" si="3"/>
        <v>0.07291666666666667</v>
      </c>
      <c r="J7" s="6">
        <f t="shared" si="4"/>
        <v>0.20329166666666668</v>
      </c>
      <c r="K7" s="2">
        <f t="shared" si="1"/>
        <v>195.9</v>
      </c>
    </row>
    <row r="8" spans="1:11" ht="15.75">
      <c r="A8" s="2" t="s">
        <v>8</v>
      </c>
      <c r="B8" s="2" t="s">
        <v>21</v>
      </c>
      <c r="C8" s="2">
        <v>139.95</v>
      </c>
      <c r="D8" s="2">
        <v>5</v>
      </c>
      <c r="E8" s="2">
        <v>39</v>
      </c>
      <c r="F8" s="2">
        <f t="shared" si="2"/>
        <v>0.08125</v>
      </c>
      <c r="G8" s="2">
        <f t="shared" si="0"/>
        <v>0.058312499999999996</v>
      </c>
      <c r="H8" s="2">
        <v>50</v>
      </c>
      <c r="I8" s="2">
        <f t="shared" si="3"/>
        <v>0.10416666666666667</v>
      </c>
      <c r="J8" s="6">
        <f t="shared" si="4"/>
        <v>0.24372916666666666</v>
      </c>
      <c r="K8" s="2">
        <f t="shared" si="1"/>
        <v>228.95</v>
      </c>
    </row>
    <row r="9" spans="1:11" ht="15.75">
      <c r="A9" s="2" t="s">
        <v>2</v>
      </c>
      <c r="B9" s="2" t="s">
        <v>21</v>
      </c>
      <c r="C9" s="2">
        <v>62.3</v>
      </c>
      <c r="D9" s="2">
        <v>4</v>
      </c>
      <c r="E9" s="2">
        <v>28</v>
      </c>
      <c r="F9" s="2">
        <f t="shared" si="2"/>
        <v>0.058333333333333334</v>
      </c>
      <c r="G9" s="2">
        <f t="shared" si="0"/>
        <v>0.03244791666666667</v>
      </c>
      <c r="H9" s="2">
        <v>40</v>
      </c>
      <c r="I9" s="2">
        <f t="shared" si="3"/>
        <v>0.08333333333333333</v>
      </c>
      <c r="J9" s="6">
        <f t="shared" si="4"/>
        <v>0.17411458333333335</v>
      </c>
      <c r="K9" s="2">
        <f t="shared" si="1"/>
        <v>130.3</v>
      </c>
    </row>
    <row r="10" spans="1:11" ht="15.75">
      <c r="A10" s="2" t="s">
        <v>9</v>
      </c>
      <c r="B10" s="2" t="s">
        <v>22</v>
      </c>
      <c r="C10" s="2">
        <v>157.25</v>
      </c>
      <c r="D10" s="2">
        <v>7</v>
      </c>
      <c r="E10" s="2">
        <v>65</v>
      </c>
      <c r="F10" s="2">
        <f t="shared" si="2"/>
        <v>0.13541666666666666</v>
      </c>
      <c r="G10" s="2">
        <f t="shared" si="0"/>
        <v>0.04680059523809524</v>
      </c>
      <c r="H10" s="2">
        <v>40</v>
      </c>
      <c r="I10" s="2">
        <f t="shared" si="3"/>
        <v>0.08333333333333333</v>
      </c>
      <c r="J10" s="6">
        <f t="shared" si="4"/>
        <v>0.2655505952380952</v>
      </c>
      <c r="K10" s="2">
        <f t="shared" si="1"/>
        <v>262.25</v>
      </c>
    </row>
    <row r="11" spans="1:11" ht="15.75">
      <c r="A11" s="2" t="s">
        <v>3</v>
      </c>
      <c r="B11" s="2" t="s">
        <v>22</v>
      </c>
      <c r="C11" s="2">
        <v>140.4</v>
      </c>
      <c r="D11" s="2">
        <v>6</v>
      </c>
      <c r="E11" s="2">
        <v>46</v>
      </c>
      <c r="F11" s="2">
        <f t="shared" si="2"/>
        <v>0.09583333333333334</v>
      </c>
      <c r="G11" s="2">
        <f t="shared" si="0"/>
        <v>0.04875</v>
      </c>
      <c r="H11" s="2">
        <v>20</v>
      </c>
      <c r="I11" s="2">
        <f t="shared" si="3"/>
        <v>0.041666666666666664</v>
      </c>
      <c r="J11" s="6">
        <f t="shared" si="4"/>
        <v>0.18625000000000003</v>
      </c>
      <c r="K11" s="2">
        <f t="shared" si="1"/>
        <v>206.4</v>
      </c>
    </row>
    <row r="12" spans="1:11" ht="15.75">
      <c r="A12" s="2" t="s">
        <v>5</v>
      </c>
      <c r="B12" s="2" t="s">
        <v>22</v>
      </c>
      <c r="C12" s="2">
        <v>139.85</v>
      </c>
      <c r="D12" s="2">
        <v>5</v>
      </c>
      <c r="E12" s="2">
        <v>43</v>
      </c>
      <c r="F12" s="2">
        <f t="shared" si="2"/>
        <v>0.08958333333333333</v>
      </c>
      <c r="G12" s="2">
        <f t="shared" si="0"/>
        <v>0.058270833333333334</v>
      </c>
      <c r="H12" s="2">
        <v>15</v>
      </c>
      <c r="I12" s="2">
        <f t="shared" si="3"/>
        <v>0.03125</v>
      </c>
      <c r="J12" s="6">
        <f t="shared" si="4"/>
        <v>0.17910416666666668</v>
      </c>
      <c r="K12" s="2">
        <f t="shared" si="1"/>
        <v>197.85</v>
      </c>
    </row>
    <row r="13" spans="1:11" ht="15.75">
      <c r="A13" s="2" t="s">
        <v>4</v>
      </c>
      <c r="B13" s="2" t="s">
        <v>22</v>
      </c>
      <c r="C13" s="2">
        <v>56.6</v>
      </c>
      <c r="D13" s="2">
        <v>7</v>
      </c>
      <c r="E13" s="2">
        <v>50</v>
      </c>
      <c r="F13" s="2">
        <f t="shared" si="2"/>
        <v>0.10416666666666667</v>
      </c>
      <c r="G13" s="2">
        <f t="shared" si="0"/>
        <v>0.016845238095238097</v>
      </c>
      <c r="H13" s="2">
        <v>25</v>
      </c>
      <c r="I13" s="2">
        <f t="shared" si="3"/>
        <v>0.052083333333333336</v>
      </c>
      <c r="J13" s="6">
        <f t="shared" si="4"/>
        <v>0.1730952380952381</v>
      </c>
      <c r="K13" s="2">
        <f t="shared" si="1"/>
        <v>131.6</v>
      </c>
    </row>
    <row r="14" spans="1:11" ht="15.75">
      <c r="A14" s="2" t="s">
        <v>34</v>
      </c>
      <c r="B14" s="2" t="s">
        <v>35</v>
      </c>
      <c r="C14" s="2">
        <v>100</v>
      </c>
      <c r="D14" s="2">
        <v>5</v>
      </c>
      <c r="E14" s="2">
        <v>38</v>
      </c>
      <c r="F14" s="2">
        <f t="shared" si="2"/>
        <v>0.07916666666666666</v>
      </c>
      <c r="G14" s="2">
        <f aca="true" t="shared" si="5" ref="G14:G27">C14/(480*D14)</f>
        <v>0.041666666666666664</v>
      </c>
      <c r="H14" s="2">
        <v>35</v>
      </c>
      <c r="I14" s="2">
        <f t="shared" si="3"/>
        <v>0.07291666666666667</v>
      </c>
      <c r="J14" s="6">
        <f aca="true" t="shared" si="6" ref="J14:J27">G14+I14+F14</f>
        <v>0.19375</v>
      </c>
      <c r="K14" s="2">
        <f t="shared" si="1"/>
        <v>173</v>
      </c>
    </row>
    <row r="15" spans="1:11" ht="15.75">
      <c r="A15" s="2" t="s">
        <v>37</v>
      </c>
      <c r="B15" s="2" t="s">
        <v>35</v>
      </c>
      <c r="C15" s="2">
        <v>139.95</v>
      </c>
      <c r="D15" s="2">
        <v>5</v>
      </c>
      <c r="E15" s="2">
        <v>39</v>
      </c>
      <c r="F15" s="2">
        <f t="shared" si="2"/>
        <v>0.08125</v>
      </c>
      <c r="G15" s="2">
        <f t="shared" si="5"/>
        <v>0.058312499999999996</v>
      </c>
      <c r="H15" s="2">
        <v>50</v>
      </c>
      <c r="I15" s="2">
        <f t="shared" si="3"/>
        <v>0.10416666666666667</v>
      </c>
      <c r="J15" s="6">
        <f t="shared" si="6"/>
        <v>0.24372916666666666</v>
      </c>
      <c r="K15" s="2">
        <f t="shared" si="1"/>
        <v>228.95</v>
      </c>
    </row>
    <row r="16" spans="1:11" ht="15.75">
      <c r="A16" s="2" t="s">
        <v>38</v>
      </c>
      <c r="B16" s="2" t="s">
        <v>35</v>
      </c>
      <c r="C16" s="2">
        <v>60</v>
      </c>
      <c r="D16" s="2">
        <v>4</v>
      </c>
      <c r="E16" s="2">
        <v>28</v>
      </c>
      <c r="F16" s="2">
        <f t="shared" si="2"/>
        <v>0.058333333333333334</v>
      </c>
      <c r="G16" s="2">
        <f t="shared" si="5"/>
        <v>0.03125</v>
      </c>
      <c r="H16" s="2">
        <v>40</v>
      </c>
      <c r="I16" s="2">
        <f t="shared" si="3"/>
        <v>0.08333333333333333</v>
      </c>
      <c r="J16" s="6">
        <f t="shared" si="6"/>
        <v>0.17291666666666666</v>
      </c>
      <c r="K16" s="2">
        <f t="shared" si="1"/>
        <v>128</v>
      </c>
    </row>
    <row r="17" spans="1:11" ht="15.75">
      <c r="A17" s="2" t="s">
        <v>42</v>
      </c>
      <c r="B17" s="2" t="s">
        <v>40</v>
      </c>
      <c r="C17" s="12">
        <v>230.9</v>
      </c>
      <c r="D17" s="2">
        <v>6</v>
      </c>
      <c r="E17" s="2">
        <v>50</v>
      </c>
      <c r="F17" s="2">
        <f aca="true" t="shared" si="7" ref="F17:F25">E17/480</f>
        <v>0.10416666666666667</v>
      </c>
      <c r="G17" s="2">
        <f t="shared" si="5"/>
        <v>0.08017361111111111</v>
      </c>
      <c r="H17" s="13">
        <v>50</v>
      </c>
      <c r="I17" s="2">
        <f aca="true" t="shared" si="8" ref="I17:I27">H17/480</f>
        <v>0.10416666666666667</v>
      </c>
      <c r="J17" s="6">
        <f t="shared" si="6"/>
        <v>0.28850694444444447</v>
      </c>
      <c r="K17" s="2">
        <f aca="true" t="shared" si="9" ref="K17:K27">C17+E17+H17</f>
        <v>330.9</v>
      </c>
    </row>
    <row r="18" spans="1:11" ht="15.75">
      <c r="A18" s="2" t="s">
        <v>43</v>
      </c>
      <c r="B18" s="2" t="s">
        <v>40</v>
      </c>
      <c r="C18" s="12">
        <v>324.75</v>
      </c>
      <c r="D18" s="2">
        <v>7</v>
      </c>
      <c r="E18" s="2">
        <v>45</v>
      </c>
      <c r="F18" s="2">
        <f t="shared" si="7"/>
        <v>0.09375</v>
      </c>
      <c r="G18" s="2">
        <f t="shared" si="5"/>
        <v>0.09665178571428572</v>
      </c>
      <c r="H18" s="13">
        <v>45</v>
      </c>
      <c r="I18" s="2">
        <f t="shared" si="8"/>
        <v>0.09375</v>
      </c>
      <c r="J18" s="6">
        <f t="shared" si="6"/>
        <v>0.28415178571428573</v>
      </c>
      <c r="K18" s="2">
        <f t="shared" si="9"/>
        <v>414.75</v>
      </c>
    </row>
    <row r="19" spans="1:11" ht="15.75">
      <c r="A19" s="2" t="s">
        <v>44</v>
      </c>
      <c r="B19" s="2" t="s">
        <v>40</v>
      </c>
      <c r="C19" s="12">
        <v>386.28</v>
      </c>
      <c r="D19" s="2">
        <v>7</v>
      </c>
      <c r="E19" s="2">
        <v>60</v>
      </c>
      <c r="F19" s="2">
        <f t="shared" si="7"/>
        <v>0.125</v>
      </c>
      <c r="G19" s="2">
        <f t="shared" si="5"/>
        <v>0.1149642857142857</v>
      </c>
      <c r="H19" s="13">
        <v>60</v>
      </c>
      <c r="I19" s="2">
        <f t="shared" si="8"/>
        <v>0.125</v>
      </c>
      <c r="J19" s="6">
        <f t="shared" si="6"/>
        <v>0.3649642857142857</v>
      </c>
      <c r="K19" s="2">
        <f t="shared" si="9"/>
        <v>506.28</v>
      </c>
    </row>
    <row r="20" spans="1:11" ht="15.75">
      <c r="A20" s="2" t="s">
        <v>45</v>
      </c>
      <c r="B20" s="2" t="s">
        <v>40</v>
      </c>
      <c r="C20" s="12">
        <v>457.28</v>
      </c>
      <c r="D20" s="2">
        <v>7</v>
      </c>
      <c r="E20" s="2">
        <v>70</v>
      </c>
      <c r="F20" s="2">
        <f t="shared" si="7"/>
        <v>0.14583333333333334</v>
      </c>
      <c r="G20" s="2">
        <f t="shared" si="5"/>
        <v>0.13609523809523807</v>
      </c>
      <c r="H20" s="13">
        <v>70</v>
      </c>
      <c r="I20" s="2">
        <f t="shared" si="8"/>
        <v>0.14583333333333334</v>
      </c>
      <c r="J20" s="6">
        <f t="shared" si="6"/>
        <v>0.4277619047619048</v>
      </c>
      <c r="K20" s="2">
        <f t="shared" si="9"/>
        <v>597.28</v>
      </c>
    </row>
    <row r="21" spans="1:11" ht="15.75">
      <c r="A21" s="2" t="s">
        <v>46</v>
      </c>
      <c r="B21" s="2" t="s">
        <v>41</v>
      </c>
      <c r="C21" s="12">
        <v>353.71</v>
      </c>
      <c r="D21" s="2">
        <v>7</v>
      </c>
      <c r="E21" s="2">
        <v>45</v>
      </c>
      <c r="F21" s="2">
        <f t="shared" si="7"/>
        <v>0.09375</v>
      </c>
      <c r="G21" s="2">
        <f t="shared" si="5"/>
        <v>0.10527083333333333</v>
      </c>
      <c r="H21" s="13">
        <v>45</v>
      </c>
      <c r="I21" s="2">
        <f t="shared" si="8"/>
        <v>0.09375</v>
      </c>
      <c r="J21" s="6">
        <f t="shared" si="6"/>
        <v>0.2927708333333333</v>
      </c>
      <c r="K21" s="2">
        <f t="shared" si="9"/>
        <v>443.71</v>
      </c>
    </row>
    <row r="22" spans="1:11" ht="15.75">
      <c r="A22" s="2" t="s">
        <v>47</v>
      </c>
      <c r="B22" s="2" t="s">
        <v>41</v>
      </c>
      <c r="C22" s="12">
        <v>402.61</v>
      </c>
      <c r="D22" s="2">
        <v>7</v>
      </c>
      <c r="E22" s="2">
        <v>60</v>
      </c>
      <c r="F22" s="2">
        <f t="shared" si="7"/>
        <v>0.125</v>
      </c>
      <c r="G22" s="2">
        <f t="shared" si="5"/>
        <v>0.11982440476190477</v>
      </c>
      <c r="H22" s="13">
        <v>60</v>
      </c>
      <c r="I22" s="2">
        <f t="shared" si="8"/>
        <v>0.125</v>
      </c>
      <c r="J22" s="6">
        <f t="shared" si="6"/>
        <v>0.36982440476190476</v>
      </c>
      <c r="K22" s="2">
        <f t="shared" si="9"/>
        <v>522.61</v>
      </c>
    </row>
    <row r="23" spans="1:11" s="14" customFormat="1" ht="15.75">
      <c r="A23" s="14" t="s">
        <v>53</v>
      </c>
      <c r="B23" s="14" t="s">
        <v>52</v>
      </c>
      <c r="C23" s="14">
        <v>353.71</v>
      </c>
      <c r="D23" s="14">
        <v>7</v>
      </c>
      <c r="E23" s="14">
        <v>48</v>
      </c>
      <c r="F23" s="14">
        <f t="shared" si="7"/>
        <v>0.1</v>
      </c>
      <c r="G23" s="14">
        <f t="shared" si="5"/>
        <v>0.10527083333333333</v>
      </c>
      <c r="H23" s="15">
        <v>45</v>
      </c>
      <c r="I23" s="14">
        <f t="shared" si="8"/>
        <v>0.09375</v>
      </c>
      <c r="J23" s="18">
        <f t="shared" si="6"/>
        <v>0.2990208333333333</v>
      </c>
      <c r="K23" s="14">
        <f t="shared" si="9"/>
        <v>446.71</v>
      </c>
    </row>
    <row r="24" spans="1:11" s="14" customFormat="1" ht="15.75">
      <c r="A24" s="14" t="s">
        <v>54</v>
      </c>
      <c r="B24" s="14" t="s">
        <v>52</v>
      </c>
      <c r="C24" s="14">
        <v>327.85</v>
      </c>
      <c r="D24" s="14">
        <v>5</v>
      </c>
      <c r="E24" s="14">
        <v>31</v>
      </c>
      <c r="F24" s="14">
        <f t="shared" si="7"/>
        <v>0.06458333333333334</v>
      </c>
      <c r="G24" s="14">
        <f t="shared" si="5"/>
        <v>0.13660416666666667</v>
      </c>
      <c r="H24" s="15">
        <v>55</v>
      </c>
      <c r="I24" s="14">
        <f t="shared" si="8"/>
        <v>0.11458333333333333</v>
      </c>
      <c r="J24" s="18">
        <f t="shared" si="6"/>
        <v>0.31577083333333333</v>
      </c>
      <c r="K24" s="14">
        <f t="shared" si="9"/>
        <v>413.85</v>
      </c>
    </row>
    <row r="25" spans="1:11" s="14" customFormat="1" ht="15.75">
      <c r="A25" s="14" t="s">
        <v>55</v>
      </c>
      <c r="B25" s="14" t="s">
        <v>52</v>
      </c>
      <c r="C25" s="12">
        <v>386.28</v>
      </c>
      <c r="D25" s="14">
        <v>7</v>
      </c>
      <c r="E25" s="14">
        <v>48</v>
      </c>
      <c r="F25" s="14">
        <f t="shared" si="7"/>
        <v>0.1</v>
      </c>
      <c r="G25" s="14">
        <f t="shared" si="5"/>
        <v>0.1149642857142857</v>
      </c>
      <c r="H25" s="15">
        <v>50</v>
      </c>
      <c r="I25" s="14">
        <f t="shared" si="8"/>
        <v>0.10416666666666667</v>
      </c>
      <c r="J25" s="18">
        <f t="shared" si="6"/>
        <v>0.31913095238095235</v>
      </c>
      <c r="K25" s="14">
        <f t="shared" si="9"/>
        <v>484.28</v>
      </c>
    </row>
    <row r="26" spans="1:11" s="14" customFormat="1" ht="15.75">
      <c r="A26" s="14" t="s">
        <v>59</v>
      </c>
      <c r="B26" s="14" t="s">
        <v>58</v>
      </c>
      <c r="C26" s="12">
        <v>363.68</v>
      </c>
      <c r="D26" s="14">
        <v>6</v>
      </c>
      <c r="E26" s="14">
        <v>45</v>
      </c>
      <c r="G26" s="14">
        <f t="shared" si="5"/>
        <v>0.12627777777777777</v>
      </c>
      <c r="H26" s="15">
        <v>60</v>
      </c>
      <c r="I26" s="14">
        <f t="shared" si="8"/>
        <v>0.125</v>
      </c>
      <c r="J26" s="18">
        <f t="shared" si="6"/>
        <v>0.25127777777777777</v>
      </c>
      <c r="K26" s="14">
        <f t="shared" si="9"/>
        <v>468.68</v>
      </c>
    </row>
    <row r="27" spans="1:11" s="14" customFormat="1" ht="15.75">
      <c r="A27" s="14" t="s">
        <v>60</v>
      </c>
      <c r="B27" s="14" t="s">
        <v>58</v>
      </c>
      <c r="C27" s="12">
        <v>234.01</v>
      </c>
      <c r="D27" s="14">
        <v>6</v>
      </c>
      <c r="E27" s="14">
        <v>48</v>
      </c>
      <c r="G27" s="14">
        <f t="shared" si="5"/>
        <v>0.08125347222222222</v>
      </c>
      <c r="H27" s="15">
        <v>55</v>
      </c>
      <c r="I27" s="14">
        <f t="shared" si="8"/>
        <v>0.11458333333333333</v>
      </c>
      <c r="J27" s="18">
        <f t="shared" si="6"/>
        <v>0.19583680555555555</v>
      </c>
      <c r="K27" s="14">
        <f t="shared" si="9"/>
        <v>337.01</v>
      </c>
    </row>
    <row r="28" spans="1:10" s="8" customFormat="1" ht="15.75">
      <c r="A28" s="7" t="s">
        <v>27</v>
      </c>
      <c r="C28" s="1"/>
      <c r="G28" s="8">
        <f>SUM(G5:G27)</f>
        <v>1.837888888888889</v>
      </c>
      <c r="I28" s="8">
        <f>SUM(I5:I17)</f>
        <v>1.0729166666666667</v>
      </c>
      <c r="J28" s="9">
        <f>SUM(J5:J22)</f>
        <v>4.621435019841269</v>
      </c>
    </row>
    <row r="32" spans="1:11" ht="15.75">
      <c r="A32" s="22" t="s">
        <v>7</v>
      </c>
      <c r="B32" s="22"/>
      <c r="C32" s="22"/>
      <c r="J32" s="23"/>
      <c r="K32" s="23"/>
    </row>
    <row r="33" spans="1:11" ht="15.75">
      <c r="A33" s="20" t="s">
        <v>6</v>
      </c>
      <c r="B33" s="20" t="s">
        <v>23</v>
      </c>
      <c r="C33" s="20" t="s">
        <v>68</v>
      </c>
      <c r="D33" s="21" t="s">
        <v>24</v>
      </c>
      <c r="E33" s="21" t="s">
        <v>30</v>
      </c>
      <c r="F33" s="21" t="s">
        <v>31</v>
      </c>
      <c r="G33" s="21" t="s">
        <v>69</v>
      </c>
      <c r="H33" s="21" t="s">
        <v>25</v>
      </c>
      <c r="I33" s="21" t="s">
        <v>26</v>
      </c>
      <c r="J33" s="23" t="s">
        <v>70</v>
      </c>
      <c r="K33" s="23"/>
    </row>
    <row r="34" spans="1:11" ht="15.75">
      <c r="A34" s="20"/>
      <c r="B34" s="20"/>
      <c r="C34" s="20"/>
      <c r="D34" s="21"/>
      <c r="E34" s="21"/>
      <c r="F34" s="21"/>
      <c r="G34" s="21"/>
      <c r="H34" s="21"/>
      <c r="I34" s="21"/>
      <c r="J34" s="5" t="s">
        <v>33</v>
      </c>
      <c r="K34" s="5" t="s">
        <v>32</v>
      </c>
    </row>
    <row r="35" spans="1:11" ht="15.75">
      <c r="A35" s="2" t="s">
        <v>13</v>
      </c>
      <c r="B35" s="2" t="s">
        <v>20</v>
      </c>
      <c r="C35" s="2">
        <v>79.85</v>
      </c>
      <c r="D35" s="2">
        <v>4</v>
      </c>
      <c r="E35" s="2">
        <v>30</v>
      </c>
      <c r="F35" s="2">
        <f aca="true" t="shared" si="10" ref="F35:F40">E35/480</f>
        <v>0.0625</v>
      </c>
      <c r="G35" s="2">
        <f aca="true" t="shared" si="11" ref="G35:G45">C35/(480*D35)</f>
        <v>0.041588541666666666</v>
      </c>
      <c r="H35" s="2">
        <v>45</v>
      </c>
      <c r="I35" s="2">
        <f aca="true" t="shared" si="12" ref="I35:I40">H35/480</f>
        <v>0.09375</v>
      </c>
      <c r="J35" s="6">
        <f aca="true" t="shared" si="13" ref="J35:J45">G35+I35+F35</f>
        <v>0.19783854166666667</v>
      </c>
      <c r="K35" s="2">
        <f aca="true" t="shared" si="14" ref="K35:K45">C35+E35+H35</f>
        <v>154.85</v>
      </c>
    </row>
    <row r="36" spans="1:11" ht="15.75">
      <c r="A36" s="2" t="s">
        <v>14</v>
      </c>
      <c r="B36" s="2" t="s">
        <v>21</v>
      </c>
      <c r="C36" s="2">
        <v>200.25</v>
      </c>
      <c r="D36" s="2">
        <v>5</v>
      </c>
      <c r="E36" s="2">
        <v>47</v>
      </c>
      <c r="F36" s="2">
        <f t="shared" si="10"/>
        <v>0.09791666666666667</v>
      </c>
      <c r="G36" s="2">
        <f t="shared" si="11"/>
        <v>0.0834375</v>
      </c>
      <c r="H36" s="2">
        <v>50</v>
      </c>
      <c r="I36" s="2">
        <f t="shared" si="12"/>
        <v>0.10416666666666667</v>
      </c>
      <c r="J36" s="6">
        <f t="shared" si="13"/>
        <v>0.28552083333333333</v>
      </c>
      <c r="K36" s="2">
        <f t="shared" si="14"/>
        <v>297.25</v>
      </c>
    </row>
    <row r="37" spans="1:11" ht="15.75">
      <c r="A37" s="2" t="s">
        <v>10</v>
      </c>
      <c r="B37" s="2" t="s">
        <v>22</v>
      </c>
      <c r="C37" s="2">
        <v>58.25</v>
      </c>
      <c r="D37" s="2">
        <v>5</v>
      </c>
      <c r="E37" s="2">
        <v>28</v>
      </c>
      <c r="F37" s="2">
        <f t="shared" si="10"/>
        <v>0.058333333333333334</v>
      </c>
      <c r="G37" s="2">
        <f t="shared" si="11"/>
        <v>0.024270833333333332</v>
      </c>
      <c r="H37" s="2">
        <v>50</v>
      </c>
      <c r="I37" s="2">
        <f t="shared" si="12"/>
        <v>0.10416666666666667</v>
      </c>
      <c r="J37" s="6">
        <f t="shared" si="13"/>
        <v>0.18677083333333333</v>
      </c>
      <c r="K37" s="2">
        <f t="shared" si="14"/>
        <v>136.25</v>
      </c>
    </row>
    <row r="38" spans="1:11" ht="15.75">
      <c r="A38" s="2" t="s">
        <v>15</v>
      </c>
      <c r="B38" s="2" t="s">
        <v>22</v>
      </c>
      <c r="C38" s="2">
        <v>139.25</v>
      </c>
      <c r="D38" s="2">
        <v>4</v>
      </c>
      <c r="E38" s="2">
        <v>48</v>
      </c>
      <c r="F38" s="2">
        <f t="shared" si="10"/>
        <v>0.1</v>
      </c>
      <c r="G38" s="2">
        <f t="shared" si="11"/>
        <v>0.07252604166666667</v>
      </c>
      <c r="H38" s="2">
        <v>40</v>
      </c>
      <c r="I38" s="2">
        <f t="shared" si="12"/>
        <v>0.08333333333333333</v>
      </c>
      <c r="J38" s="6">
        <f t="shared" si="13"/>
        <v>0.255859375</v>
      </c>
      <c r="K38" s="2">
        <f t="shared" si="14"/>
        <v>227.25</v>
      </c>
    </row>
    <row r="39" spans="1:11" ht="15.75">
      <c r="A39" s="2" t="s">
        <v>11</v>
      </c>
      <c r="B39" s="2" t="s">
        <v>22</v>
      </c>
      <c r="C39" s="2">
        <v>53.95</v>
      </c>
      <c r="D39" s="2">
        <v>3</v>
      </c>
      <c r="E39" s="2">
        <v>28</v>
      </c>
      <c r="F39" s="2">
        <f t="shared" si="10"/>
        <v>0.058333333333333334</v>
      </c>
      <c r="G39" s="2">
        <f t="shared" si="11"/>
        <v>0.03746527777777778</v>
      </c>
      <c r="H39" s="2">
        <v>65</v>
      </c>
      <c r="I39" s="2">
        <f t="shared" si="12"/>
        <v>0.13541666666666666</v>
      </c>
      <c r="J39" s="6">
        <f t="shared" si="13"/>
        <v>0.23121527777777778</v>
      </c>
      <c r="K39" s="2">
        <f t="shared" si="14"/>
        <v>146.95</v>
      </c>
    </row>
    <row r="40" spans="1:11" ht="15.75">
      <c r="A40" s="2" t="s">
        <v>36</v>
      </c>
      <c r="B40" s="2" t="s">
        <v>35</v>
      </c>
      <c r="C40" s="2">
        <v>200.25</v>
      </c>
      <c r="D40" s="2">
        <v>5</v>
      </c>
      <c r="E40" s="2">
        <v>47</v>
      </c>
      <c r="F40" s="2">
        <f t="shared" si="10"/>
        <v>0.09791666666666667</v>
      </c>
      <c r="G40" s="2">
        <f t="shared" si="11"/>
        <v>0.0834375</v>
      </c>
      <c r="H40" s="2">
        <v>50</v>
      </c>
      <c r="I40" s="2">
        <f t="shared" si="12"/>
        <v>0.10416666666666667</v>
      </c>
      <c r="J40" s="6">
        <f t="shared" si="13"/>
        <v>0.28552083333333333</v>
      </c>
      <c r="K40" s="2">
        <f t="shared" si="14"/>
        <v>297.25</v>
      </c>
    </row>
    <row r="41" spans="1:11" ht="15.75">
      <c r="A41" s="2" t="s">
        <v>48</v>
      </c>
      <c r="B41" s="2" t="s">
        <v>40</v>
      </c>
      <c r="C41" s="12">
        <v>202.05</v>
      </c>
      <c r="D41" s="2">
        <v>5</v>
      </c>
      <c r="E41" s="2">
        <v>55</v>
      </c>
      <c r="F41" s="2">
        <f>E41/480</f>
        <v>0.11458333333333333</v>
      </c>
      <c r="G41" s="2">
        <f t="shared" si="11"/>
        <v>0.0841875</v>
      </c>
      <c r="H41" s="13">
        <v>55</v>
      </c>
      <c r="I41" s="2">
        <f>H41/480</f>
        <v>0.11458333333333333</v>
      </c>
      <c r="J41" s="6">
        <f t="shared" si="13"/>
        <v>0.31335416666666666</v>
      </c>
      <c r="K41" s="2">
        <f t="shared" si="14"/>
        <v>312.05</v>
      </c>
    </row>
    <row r="42" spans="1:11" ht="15.75">
      <c r="A42" s="2" t="s">
        <v>49</v>
      </c>
      <c r="B42" s="2" t="s">
        <v>40</v>
      </c>
      <c r="C42" s="12">
        <v>199.6</v>
      </c>
      <c r="D42" s="2">
        <v>5</v>
      </c>
      <c r="E42" s="2">
        <v>40</v>
      </c>
      <c r="F42" s="2">
        <f>E42/480</f>
        <v>0.08333333333333333</v>
      </c>
      <c r="G42" s="2">
        <f t="shared" si="11"/>
        <v>0.08316666666666667</v>
      </c>
      <c r="H42" s="13">
        <v>40</v>
      </c>
      <c r="I42" s="2">
        <f>H42/480</f>
        <v>0.08333333333333333</v>
      </c>
      <c r="J42" s="6">
        <f t="shared" si="13"/>
        <v>0.2498333333333333</v>
      </c>
      <c r="K42" s="2">
        <f t="shared" si="14"/>
        <v>279.6</v>
      </c>
    </row>
    <row r="43" spans="1:11" ht="15.75">
      <c r="A43" s="2" t="s">
        <v>50</v>
      </c>
      <c r="B43" s="2" t="s">
        <v>41</v>
      </c>
      <c r="C43" s="12">
        <v>193.8</v>
      </c>
      <c r="D43" s="2">
        <v>5</v>
      </c>
      <c r="E43" s="2">
        <v>55</v>
      </c>
      <c r="F43" s="2">
        <f>E43/480</f>
        <v>0.11458333333333333</v>
      </c>
      <c r="G43" s="2">
        <f t="shared" si="11"/>
        <v>0.08075</v>
      </c>
      <c r="H43" s="13">
        <v>55</v>
      </c>
      <c r="I43" s="2">
        <f>H43/480</f>
        <v>0.11458333333333333</v>
      </c>
      <c r="J43" s="6">
        <f t="shared" si="13"/>
        <v>0.3099166666666667</v>
      </c>
      <c r="K43" s="2">
        <f t="shared" si="14"/>
        <v>303.8</v>
      </c>
    </row>
    <row r="44" spans="1:11" s="14" customFormat="1" ht="15.75">
      <c r="A44" s="14" t="s">
        <v>56</v>
      </c>
      <c r="B44" s="14" t="s">
        <v>52</v>
      </c>
      <c r="C44" s="14">
        <v>190.1</v>
      </c>
      <c r="D44" s="14">
        <v>5</v>
      </c>
      <c r="E44" s="14">
        <v>48</v>
      </c>
      <c r="F44" s="14">
        <f>E44/480</f>
        <v>0.1</v>
      </c>
      <c r="G44" s="14">
        <f t="shared" si="11"/>
        <v>0.07920833333333333</v>
      </c>
      <c r="H44" s="16">
        <v>50</v>
      </c>
      <c r="I44" s="14">
        <f>H44/480</f>
        <v>0.10416666666666667</v>
      </c>
      <c r="J44" s="17">
        <f t="shared" si="13"/>
        <v>0.28337500000000004</v>
      </c>
      <c r="K44" s="14">
        <f t="shared" si="14"/>
        <v>288.1</v>
      </c>
    </row>
    <row r="45" spans="1:11" s="14" customFormat="1" ht="15.75">
      <c r="A45" s="14" t="s">
        <v>61</v>
      </c>
      <c r="B45" s="14" t="s">
        <v>58</v>
      </c>
      <c r="C45" s="14">
        <v>193.8</v>
      </c>
      <c r="D45" s="14">
        <v>5</v>
      </c>
      <c r="E45" s="14">
        <v>41</v>
      </c>
      <c r="F45" s="14">
        <f>E45/480</f>
        <v>0.08541666666666667</v>
      </c>
      <c r="G45" s="14">
        <f t="shared" si="11"/>
        <v>0.08075</v>
      </c>
      <c r="H45" s="16">
        <v>45</v>
      </c>
      <c r="I45" s="14">
        <f>H45/480</f>
        <v>0.09375</v>
      </c>
      <c r="J45" s="17">
        <f t="shared" si="13"/>
        <v>0.2599166666666667</v>
      </c>
      <c r="K45" s="14">
        <f t="shared" si="14"/>
        <v>279.8</v>
      </c>
    </row>
    <row r="46" spans="1:10" s="8" customFormat="1" ht="15.75">
      <c r="A46" s="7" t="s">
        <v>28</v>
      </c>
      <c r="G46" s="8">
        <f>SUM(G35:G45)</f>
        <v>0.7507881944444443</v>
      </c>
      <c r="I46" s="8">
        <f>SUM(I35:I41)</f>
        <v>0.7395833333333334</v>
      </c>
      <c r="J46" s="9">
        <f>SUM(J35:J45)</f>
        <v>2.8591215277777775</v>
      </c>
    </row>
    <row r="49" spans="1:11" ht="15.75">
      <c r="A49" s="22" t="s">
        <v>16</v>
      </c>
      <c r="B49" s="22"/>
      <c r="C49" s="22"/>
      <c r="J49" s="23"/>
      <c r="K49" s="23"/>
    </row>
    <row r="50" spans="1:11" ht="15.75">
      <c r="A50" s="20" t="s">
        <v>6</v>
      </c>
      <c r="B50" s="20" t="s">
        <v>23</v>
      </c>
      <c r="C50" s="20" t="s">
        <v>68</v>
      </c>
      <c r="D50" s="21" t="s">
        <v>24</v>
      </c>
      <c r="E50" s="21" t="s">
        <v>30</v>
      </c>
      <c r="F50" s="21" t="s">
        <v>31</v>
      </c>
      <c r="G50" s="21" t="s">
        <v>69</v>
      </c>
      <c r="H50" s="21" t="s">
        <v>25</v>
      </c>
      <c r="I50" s="21" t="s">
        <v>26</v>
      </c>
      <c r="J50" s="23" t="s">
        <v>70</v>
      </c>
      <c r="K50" s="23"/>
    </row>
    <row r="51" spans="1:11" ht="15.75">
      <c r="A51" s="20"/>
      <c r="B51" s="20"/>
      <c r="C51" s="20"/>
      <c r="D51" s="21"/>
      <c r="E51" s="21"/>
      <c r="F51" s="21"/>
      <c r="G51" s="21"/>
      <c r="H51" s="21"/>
      <c r="I51" s="21"/>
      <c r="J51" s="5" t="s">
        <v>33</v>
      </c>
      <c r="K51" s="5" t="s">
        <v>32</v>
      </c>
    </row>
    <row r="52" spans="1:11" ht="15.75">
      <c r="A52" s="2" t="s">
        <v>17</v>
      </c>
      <c r="B52" s="2" t="s">
        <v>20</v>
      </c>
      <c r="C52" s="2">
        <v>112.58</v>
      </c>
      <c r="D52" s="10">
        <v>5</v>
      </c>
      <c r="E52" s="10">
        <v>36</v>
      </c>
      <c r="F52" s="10">
        <f aca="true" t="shared" si="15" ref="F52:F59">E52/480</f>
        <v>0.075</v>
      </c>
      <c r="G52" s="10">
        <f aca="true" t="shared" si="16" ref="G52:G61">C52/(480*D52)</f>
        <v>0.04690833333333333</v>
      </c>
      <c r="H52" s="10">
        <v>50</v>
      </c>
      <c r="I52" s="10">
        <f aca="true" t="shared" si="17" ref="I52:I61">H52/480</f>
        <v>0.10416666666666667</v>
      </c>
      <c r="J52" s="11">
        <f aca="true" t="shared" si="18" ref="J52:J61">G52+I52+F52</f>
        <v>0.22607500000000003</v>
      </c>
      <c r="K52" s="2">
        <f aca="true" t="shared" si="19" ref="K52:K61">C52+E52+H52</f>
        <v>198.57999999999998</v>
      </c>
    </row>
    <row r="53" spans="1:11" ht="15.75">
      <c r="A53" s="2" t="s">
        <v>18</v>
      </c>
      <c r="B53" s="2" t="s">
        <v>21</v>
      </c>
      <c r="C53" s="2">
        <v>237.08</v>
      </c>
      <c r="D53" s="2">
        <v>4</v>
      </c>
      <c r="E53" s="2">
        <v>28</v>
      </c>
      <c r="F53" s="2">
        <f t="shared" si="15"/>
        <v>0.058333333333333334</v>
      </c>
      <c r="G53" s="2">
        <f t="shared" si="16"/>
        <v>0.12347916666666667</v>
      </c>
      <c r="H53" s="2">
        <v>40</v>
      </c>
      <c r="I53" s="2">
        <f t="shared" si="17"/>
        <v>0.08333333333333333</v>
      </c>
      <c r="J53" s="6">
        <f t="shared" si="18"/>
        <v>0.26514583333333336</v>
      </c>
      <c r="K53" s="2">
        <f t="shared" si="19"/>
        <v>305.08000000000004</v>
      </c>
    </row>
    <row r="54" spans="1:11" ht="15.75">
      <c r="A54" s="2" t="s">
        <v>19</v>
      </c>
      <c r="B54" s="2" t="s">
        <v>22</v>
      </c>
      <c r="C54" s="2">
        <v>40.03</v>
      </c>
      <c r="D54" s="2">
        <v>6</v>
      </c>
      <c r="E54" s="2">
        <v>44</v>
      </c>
      <c r="F54" s="2">
        <f t="shared" si="15"/>
        <v>0.09166666666666666</v>
      </c>
      <c r="G54" s="2">
        <f t="shared" si="16"/>
        <v>0.013899305555555555</v>
      </c>
      <c r="H54" s="2">
        <v>20</v>
      </c>
      <c r="I54" s="2">
        <f t="shared" si="17"/>
        <v>0.041666666666666664</v>
      </c>
      <c r="J54" s="6">
        <f t="shared" si="18"/>
        <v>0.14723263888888888</v>
      </c>
      <c r="K54" s="2">
        <f t="shared" si="19"/>
        <v>104.03</v>
      </c>
    </row>
    <row r="55" spans="1:11" ht="15.75">
      <c r="A55" s="2" t="s">
        <v>39</v>
      </c>
      <c r="B55" s="2" t="s">
        <v>35</v>
      </c>
      <c r="C55" s="2">
        <v>237.08</v>
      </c>
      <c r="D55" s="2">
        <v>4</v>
      </c>
      <c r="E55" s="2">
        <v>28</v>
      </c>
      <c r="F55" s="2">
        <f t="shared" si="15"/>
        <v>0.058333333333333334</v>
      </c>
      <c r="G55" s="2">
        <f t="shared" si="16"/>
        <v>0.12347916666666667</v>
      </c>
      <c r="H55" s="2">
        <v>40</v>
      </c>
      <c r="I55" s="2">
        <f t="shared" si="17"/>
        <v>0.08333333333333333</v>
      </c>
      <c r="J55" s="6">
        <f t="shared" si="18"/>
        <v>0.26514583333333336</v>
      </c>
      <c r="K55" s="2">
        <f t="shared" si="19"/>
        <v>305.08000000000004</v>
      </c>
    </row>
    <row r="56" spans="1:11" ht="15.75">
      <c r="A56" s="2" t="s">
        <v>49</v>
      </c>
      <c r="B56" s="2" t="s">
        <v>40</v>
      </c>
      <c r="C56" s="12">
        <v>272.38</v>
      </c>
      <c r="D56" s="2">
        <v>6</v>
      </c>
      <c r="E56" s="2">
        <v>50</v>
      </c>
      <c r="F56" s="2">
        <f t="shared" si="15"/>
        <v>0.10416666666666667</v>
      </c>
      <c r="G56" s="2">
        <f t="shared" si="16"/>
        <v>0.09457638888888889</v>
      </c>
      <c r="H56" s="13">
        <v>50</v>
      </c>
      <c r="I56" s="2">
        <f t="shared" si="17"/>
        <v>0.10416666666666667</v>
      </c>
      <c r="J56" s="6">
        <f t="shared" si="18"/>
        <v>0.30290972222222223</v>
      </c>
      <c r="K56" s="2">
        <f t="shared" si="19"/>
        <v>372.38</v>
      </c>
    </row>
    <row r="57" spans="1:11" ht="15.75">
      <c r="A57" s="2" t="s">
        <v>51</v>
      </c>
      <c r="B57" s="2" t="s">
        <v>41</v>
      </c>
      <c r="C57" s="12">
        <v>234.01</v>
      </c>
      <c r="D57" s="2">
        <v>6</v>
      </c>
      <c r="E57" s="2">
        <v>50</v>
      </c>
      <c r="F57" s="2">
        <f t="shared" si="15"/>
        <v>0.10416666666666667</v>
      </c>
      <c r="G57" s="2">
        <f t="shared" si="16"/>
        <v>0.08125347222222222</v>
      </c>
      <c r="H57" s="13">
        <v>50</v>
      </c>
      <c r="I57" s="2">
        <f t="shared" si="17"/>
        <v>0.10416666666666667</v>
      </c>
      <c r="J57" s="6">
        <f t="shared" si="18"/>
        <v>0.28958680555555555</v>
      </c>
      <c r="K57" s="2">
        <f t="shared" si="19"/>
        <v>334.01</v>
      </c>
    </row>
    <row r="58" spans="1:11" ht="15.75">
      <c r="A58" s="2" t="s">
        <v>57</v>
      </c>
      <c r="B58" s="2" t="s">
        <v>52</v>
      </c>
      <c r="C58" s="12">
        <v>272.38</v>
      </c>
      <c r="D58" s="2">
        <v>6</v>
      </c>
      <c r="E58" s="2">
        <v>48</v>
      </c>
      <c r="F58" s="2">
        <f t="shared" si="15"/>
        <v>0.1</v>
      </c>
      <c r="G58" s="2">
        <f t="shared" si="16"/>
        <v>0.09457638888888889</v>
      </c>
      <c r="H58" s="13">
        <v>40</v>
      </c>
      <c r="I58" s="2">
        <f t="shared" si="17"/>
        <v>0.08333333333333333</v>
      </c>
      <c r="J58" s="6">
        <f t="shared" si="18"/>
        <v>0.2779097222222222</v>
      </c>
      <c r="K58" s="2">
        <f t="shared" si="19"/>
        <v>360.38</v>
      </c>
    </row>
    <row r="59" spans="1:11" ht="15.75">
      <c r="A59" s="2" t="s">
        <v>62</v>
      </c>
      <c r="B59" s="2" t="s">
        <v>58</v>
      </c>
      <c r="C59" s="12">
        <v>372.94</v>
      </c>
      <c r="D59" s="2">
        <v>6</v>
      </c>
      <c r="E59" s="2">
        <v>58</v>
      </c>
      <c r="F59" s="2">
        <f t="shared" si="15"/>
        <v>0.12083333333333333</v>
      </c>
      <c r="G59" s="2">
        <f t="shared" si="16"/>
        <v>0.12949305555555554</v>
      </c>
      <c r="H59" s="13">
        <v>60</v>
      </c>
      <c r="I59" s="2">
        <f t="shared" si="17"/>
        <v>0.125</v>
      </c>
      <c r="J59" s="6">
        <f t="shared" si="18"/>
        <v>0.3753263888888889</v>
      </c>
      <c r="K59" s="2">
        <f t="shared" si="19"/>
        <v>490.94</v>
      </c>
    </row>
    <row r="60" spans="1:11" ht="15.75">
      <c r="A60" s="2" t="s">
        <v>63</v>
      </c>
      <c r="B60" s="2" t="s">
        <v>65</v>
      </c>
      <c r="C60" s="2">
        <v>494.51</v>
      </c>
      <c r="D60" s="2">
        <v>6</v>
      </c>
      <c r="E60" s="19">
        <v>45</v>
      </c>
      <c r="F60" s="2">
        <f>F59/480</f>
        <v>0.0002517361111111111</v>
      </c>
      <c r="G60" s="2">
        <f t="shared" si="16"/>
        <v>0.1717048611111111</v>
      </c>
      <c r="H60" s="13">
        <v>70</v>
      </c>
      <c r="I60" s="2">
        <f t="shared" si="17"/>
        <v>0.14583333333333334</v>
      </c>
      <c r="J60" s="8">
        <f>G60+I60+F60</f>
        <v>0.31778993055555554</v>
      </c>
      <c r="K60" s="2">
        <f t="shared" si="19"/>
        <v>609.51</v>
      </c>
    </row>
    <row r="61" spans="1:11" ht="15.75">
      <c r="A61" s="2" t="s">
        <v>64</v>
      </c>
      <c r="B61" s="2" t="s">
        <v>66</v>
      </c>
      <c r="C61" s="2">
        <v>486.76</v>
      </c>
      <c r="D61" s="2">
        <v>6</v>
      </c>
      <c r="E61" s="19">
        <v>57</v>
      </c>
      <c r="F61" s="2">
        <f>E61/480</f>
        <v>0.11875</v>
      </c>
      <c r="G61" s="2">
        <f t="shared" si="16"/>
        <v>0.16901388888888888</v>
      </c>
      <c r="H61" s="13">
        <v>65</v>
      </c>
      <c r="I61" s="2">
        <f t="shared" si="17"/>
        <v>0.13541666666666666</v>
      </c>
      <c r="J61" s="8">
        <f t="shared" si="18"/>
        <v>0.42318055555555556</v>
      </c>
      <c r="K61" s="2">
        <f t="shared" si="19"/>
        <v>608.76</v>
      </c>
    </row>
    <row r="62" spans="1:10" s="8" customFormat="1" ht="15.75">
      <c r="A62" s="7" t="s">
        <v>28</v>
      </c>
      <c r="G62" s="8">
        <f>SUM(G51:G55)</f>
        <v>0.30776597222222224</v>
      </c>
      <c r="I62" s="8">
        <f>SUM(I52:I56)</f>
        <v>0.4166666666666667</v>
      </c>
      <c r="J62" s="9">
        <f>SUM(J52:J61)</f>
        <v>2.890302430555556</v>
      </c>
    </row>
  </sheetData>
  <sheetProtection/>
  <mergeCells count="33">
    <mergeCell ref="E3:E4"/>
    <mergeCell ref="D3:D4"/>
    <mergeCell ref="C3:C4"/>
    <mergeCell ref="J3:K3"/>
    <mergeCell ref="J33:K33"/>
    <mergeCell ref="J50:K50"/>
    <mergeCell ref="J32:K32"/>
    <mergeCell ref="J49:K49"/>
    <mergeCell ref="I33:I34"/>
    <mergeCell ref="H33:H34"/>
    <mergeCell ref="A1:J1"/>
    <mergeCell ref="A49:C49"/>
    <mergeCell ref="I3:I4"/>
    <mergeCell ref="H3:H4"/>
    <mergeCell ref="G3:G4"/>
    <mergeCell ref="F3:F4"/>
    <mergeCell ref="G33:G34"/>
    <mergeCell ref="F33:F34"/>
    <mergeCell ref="E33:E34"/>
    <mergeCell ref="A32:C32"/>
    <mergeCell ref="D33:D34"/>
    <mergeCell ref="C33:C34"/>
    <mergeCell ref="B33:B34"/>
    <mergeCell ref="A33:A34"/>
    <mergeCell ref="A50:A51"/>
    <mergeCell ref="E50:E51"/>
    <mergeCell ref="D50:D51"/>
    <mergeCell ref="C50:C51"/>
    <mergeCell ref="B50:B51"/>
    <mergeCell ref="I50:I51"/>
    <mergeCell ref="H50:H51"/>
    <mergeCell ref="G50:G51"/>
    <mergeCell ref="F50:F5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Misa</cp:lastModifiedBy>
  <dcterms:created xsi:type="dcterms:W3CDTF">2014-04-20T16:57:14Z</dcterms:created>
  <dcterms:modified xsi:type="dcterms:W3CDTF">2015-03-26T15:07:43Z</dcterms:modified>
  <cp:category/>
  <cp:version/>
  <cp:contentType/>
  <cp:contentStatus/>
</cp:coreProperties>
</file>