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N39" i="1"/>
  <c r="M39"/>
  <c r="L39"/>
  <c r="K39"/>
  <c r="F39"/>
  <c r="D39"/>
  <c r="N37"/>
  <c r="M37"/>
  <c r="L37"/>
  <c r="K37"/>
  <c r="F37"/>
  <c r="E37"/>
  <c r="D37"/>
  <c r="N36"/>
  <c r="M36"/>
  <c r="L36"/>
  <c r="K36"/>
  <c r="F36"/>
  <c r="E36"/>
  <c r="D36"/>
  <c r="N35"/>
  <c r="M35"/>
  <c r="L35"/>
  <c r="K35"/>
  <c r="F35"/>
  <c r="E35"/>
  <c r="D35"/>
  <c r="N34"/>
  <c r="M34"/>
  <c r="L34"/>
  <c r="K34"/>
  <c r="F34"/>
  <c r="E34"/>
  <c r="D34"/>
  <c r="N33"/>
  <c r="M33"/>
  <c r="L33"/>
  <c r="K33"/>
  <c r="F33"/>
  <c r="E33"/>
  <c r="D33"/>
  <c r="N32"/>
  <c r="M32"/>
  <c r="L32"/>
  <c r="K32"/>
  <c r="F32"/>
  <c r="E32"/>
  <c r="D32"/>
  <c r="N31"/>
  <c r="M31"/>
  <c r="L31"/>
  <c r="K31"/>
  <c r="F31"/>
  <c r="E31"/>
  <c r="D31"/>
  <c r="N30"/>
  <c r="M30"/>
  <c r="L30"/>
  <c r="K30"/>
  <c r="F30"/>
  <c r="E30"/>
  <c r="D30"/>
  <c r="N29"/>
  <c r="M29"/>
  <c r="L29"/>
  <c r="K29"/>
  <c r="F29"/>
  <c r="E29"/>
  <c r="D29"/>
  <c r="N28"/>
  <c r="M28"/>
  <c r="L28"/>
  <c r="K28"/>
  <c r="F28"/>
  <c r="E28"/>
  <c r="D28"/>
  <c r="N27"/>
  <c r="M27"/>
  <c r="L27"/>
  <c r="K27"/>
  <c r="F27"/>
  <c r="E27"/>
  <c r="D27"/>
  <c r="N26"/>
  <c r="M26"/>
  <c r="L26"/>
  <c r="K26"/>
  <c r="F26"/>
  <c r="E26"/>
  <c r="D26"/>
  <c r="N25"/>
  <c r="M25"/>
  <c r="L25"/>
  <c r="K25"/>
  <c r="F25"/>
  <c r="E25"/>
  <c r="D25"/>
  <c r="N24"/>
  <c r="M24"/>
  <c r="L24"/>
  <c r="K24"/>
  <c r="F24"/>
  <c r="E24"/>
  <c r="D24"/>
  <c r="N23"/>
  <c r="M23"/>
  <c r="L23"/>
  <c r="K23"/>
  <c r="F23"/>
  <c r="E23"/>
  <c r="D23"/>
  <c r="N22"/>
  <c r="M22"/>
  <c r="L22"/>
  <c r="K22"/>
  <c r="F22"/>
  <c r="E22"/>
  <c r="D22"/>
  <c r="N21"/>
  <c r="M21"/>
  <c r="L21"/>
  <c r="K21"/>
  <c r="F21"/>
  <c r="E21"/>
  <c r="D21"/>
  <c r="N20"/>
  <c r="M20"/>
  <c r="L20"/>
  <c r="K20"/>
  <c r="F20"/>
  <c r="E20"/>
  <c r="D20"/>
  <c r="N19"/>
  <c r="M19"/>
  <c r="L19"/>
  <c r="K19"/>
  <c r="F19"/>
  <c r="E19"/>
  <c r="D19"/>
  <c r="N18"/>
  <c r="M18"/>
  <c r="L18"/>
  <c r="K18"/>
  <c r="F18"/>
  <c r="E18"/>
  <c r="D18"/>
  <c r="N17"/>
  <c r="M17"/>
  <c r="L17"/>
  <c r="K17"/>
  <c r="F17"/>
  <c r="E17"/>
  <c r="D17"/>
  <c r="N16"/>
  <c r="M16"/>
  <c r="L16"/>
  <c r="K16"/>
  <c r="F16"/>
  <c r="E16"/>
  <c r="D16"/>
  <c r="N15"/>
  <c r="M15"/>
  <c r="L15"/>
  <c r="K15"/>
  <c r="F15"/>
  <c r="E15"/>
  <c r="D15"/>
  <c r="N14"/>
  <c r="M14"/>
  <c r="L14"/>
  <c r="K14"/>
  <c r="F14"/>
  <c r="E14"/>
  <c r="D14"/>
  <c r="N13"/>
  <c r="M13"/>
  <c r="L13"/>
  <c r="K13"/>
  <c r="F13"/>
  <c r="E13"/>
  <c r="D13"/>
  <c r="N12"/>
  <c r="M12"/>
  <c r="L12"/>
  <c r="K12"/>
  <c r="F12"/>
  <c r="E12"/>
  <c r="D12"/>
  <c r="N11"/>
  <c r="M11"/>
  <c r="L11"/>
  <c r="K11"/>
  <c r="F11"/>
  <c r="E11"/>
  <c r="D11"/>
  <c r="N10"/>
  <c r="M10"/>
  <c r="L10"/>
  <c r="K10"/>
  <c r="F10"/>
  <c r="E10"/>
  <c r="D10"/>
  <c r="N9"/>
  <c r="M9"/>
  <c r="L9"/>
  <c r="K9"/>
  <c r="F9"/>
  <c r="E9"/>
  <c r="D9"/>
  <c r="N8"/>
  <c r="M8"/>
  <c r="L8"/>
  <c r="K8"/>
  <c r="F8"/>
  <c r="E8"/>
  <c r="D8"/>
  <c r="N7"/>
  <c r="M7"/>
  <c r="L7"/>
  <c r="K7"/>
  <c r="F7"/>
  <c r="E7"/>
  <c r="D7"/>
  <c r="N6"/>
  <c r="M6"/>
  <c r="L6"/>
  <c r="K6"/>
  <c r="F6"/>
  <c r="E6"/>
  <c r="D6"/>
  <c r="O28" l="1"/>
  <c r="O32"/>
  <c r="O36"/>
  <c r="O9"/>
  <c r="O13"/>
  <c r="O17"/>
  <c r="O21"/>
  <c r="O25"/>
  <c r="O10"/>
  <c r="O18"/>
  <c r="O22"/>
  <c r="O26"/>
  <c r="O29"/>
  <c r="O33"/>
  <c r="O37"/>
  <c r="O8"/>
  <c r="O12"/>
  <c r="O16"/>
  <c r="O20"/>
  <c r="O24"/>
  <c r="O27"/>
  <c r="O31"/>
  <c r="O35"/>
  <c r="O6"/>
  <c r="O14"/>
  <c r="O7"/>
  <c r="O11"/>
  <c r="O15"/>
  <c r="O19"/>
  <c r="O23"/>
  <c r="O30"/>
  <c r="O34"/>
  <c r="O39"/>
</calcChain>
</file>

<file path=xl/sharedStrings.xml><?xml version="1.0" encoding="utf-8"?>
<sst xmlns="http://schemas.openxmlformats.org/spreadsheetml/2006/main" count="184" uniqueCount="57">
  <si>
    <t>Основни подаци</t>
  </si>
  <si>
    <t xml:space="preserve">Prisustvo na </t>
  </si>
  <si>
    <t>Osvojeni poeni</t>
  </si>
  <si>
    <t>Р.бр.</t>
  </si>
  <si>
    <t>Презиме и име</t>
  </si>
  <si>
    <t>бр. инд.</t>
  </si>
  <si>
    <t>Vež. 13</t>
  </si>
  <si>
    <t>Pred.  10</t>
  </si>
  <si>
    <t>Praksa</t>
  </si>
  <si>
    <t>Vežbe</t>
  </si>
  <si>
    <t>Берић Ненад</t>
  </si>
  <si>
    <t>da</t>
  </si>
  <si>
    <t>Вилотић Јованка</t>
  </si>
  <si>
    <t>Војводић Јелена</t>
  </si>
  <si>
    <t>Вучићевић Иван</t>
  </si>
  <si>
    <t>Деспинић Марија</t>
  </si>
  <si>
    <t>Живановић Иван</t>
  </si>
  <si>
    <t>Здравковић Биљана</t>
  </si>
  <si>
    <t>Јеринић Катарина</t>
  </si>
  <si>
    <t>Јеротић Теодора</t>
  </si>
  <si>
    <t>Коматина Војин</t>
  </si>
  <si>
    <t>Коцић Ивана</t>
  </si>
  <si>
    <t>Крунић Марија</t>
  </si>
  <si>
    <t>Луковић Игор</t>
  </si>
  <si>
    <t>Маринковић Никола</t>
  </si>
  <si>
    <t>Метлић Ранко</t>
  </si>
  <si>
    <t>Мeндебаба Немања</t>
  </si>
  <si>
    <t>Микић Мирјана</t>
  </si>
  <si>
    <t>Михајловић Оља</t>
  </si>
  <si>
    <t>Николић Марко</t>
  </si>
  <si>
    <t>Орозовић Срђан</t>
  </si>
  <si>
    <t>Павловић Милош</t>
  </si>
  <si>
    <t>Паламар Бобана</t>
  </si>
  <si>
    <t>Перић Никола</t>
  </si>
  <si>
    <t>Поповић Никола</t>
  </si>
  <si>
    <t>Раковић Славица</t>
  </si>
  <si>
    <t>Ранчић Јелена</t>
  </si>
  <si>
    <t>Рацић Милош</t>
  </si>
  <si>
    <t>Симић Иван</t>
  </si>
  <si>
    <t>Спасојевић Никола</t>
  </si>
  <si>
    <t>Станишић Стефан</t>
  </si>
  <si>
    <t>Станковић Милица</t>
  </si>
  <si>
    <t>Шоти Кристина</t>
  </si>
  <si>
    <t>Симоновић Стефан</t>
  </si>
  <si>
    <t>14.06.2017.</t>
  </si>
  <si>
    <t>22.04.2017.</t>
  </si>
  <si>
    <t>10.06.2017.</t>
  </si>
  <si>
    <t>Overen elaborat</t>
  </si>
  <si>
    <t>Pravo na potpis</t>
  </si>
  <si>
    <t>Pravo na ispit</t>
  </si>
  <si>
    <t xml:space="preserve">Predavanja </t>
  </si>
  <si>
    <t>Ukupno</t>
  </si>
  <si>
    <t>ne</t>
  </si>
  <si>
    <t>Test 1</t>
  </si>
  <si>
    <t>Test 2</t>
  </si>
  <si>
    <t>Студенти који немају право на потпис, а нису присуствовали вежбама или предавањима из објективних разлога, могу написати молбу Катедри примарне прераде дрвета (проф. В. Здравковићу)</t>
  </si>
  <si>
    <t>*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</si>
</sst>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</font>
    <font>
      <b/>
      <sz val="10"/>
      <color rgb="FFFF0000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1" fontId="3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49" fontId="5" fillId="0" borderId="1" xfId="0" applyNumberFormat="1" applyFont="1" applyBorder="1" applyAlignment="1">
      <alignment horizontal="center" wrapText="1"/>
    </xf>
    <xf numFmtId="0" fontId="0" fillId="0" borderId="0" xfId="0" applyBorder="1"/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6" fillId="0" borderId="0" xfId="0" applyFont="1" applyAlignment="1"/>
    <xf numFmtId="0" fontId="10" fillId="0" borderId="0" xfId="0" applyFo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en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aci"/>
      <sheetName val="Konačno"/>
      <sheetName val="Za štampanje"/>
      <sheetName val="Sheet1"/>
    </sheetNames>
    <sheetDataSet>
      <sheetData sheetId="0">
        <row r="11">
          <cell r="Y11">
            <v>4.5</v>
          </cell>
          <cell r="AC11">
            <v>15</v>
          </cell>
          <cell r="AY11">
            <v>0</v>
          </cell>
          <cell r="BB11">
            <v>5</v>
          </cell>
          <cell r="BF11">
            <v>10</v>
          </cell>
          <cell r="CA11">
            <v>9</v>
          </cell>
          <cell r="CD11" t="str">
            <v>2014/020139</v>
          </cell>
          <cell r="CE11">
            <v>9</v>
          </cell>
        </row>
        <row r="12">
          <cell r="Y12">
            <v>2.5</v>
          </cell>
          <cell r="AC12">
            <v>15</v>
          </cell>
          <cell r="AY12">
            <v>1</v>
          </cell>
          <cell r="BB12">
            <v>5</v>
          </cell>
          <cell r="BF12">
            <v>20</v>
          </cell>
          <cell r="CA12">
            <v>9</v>
          </cell>
          <cell r="CD12" t="str">
            <v>2014/020113</v>
          </cell>
          <cell r="CE12">
            <v>9</v>
          </cell>
        </row>
        <row r="13">
          <cell r="Y13">
            <v>2</v>
          </cell>
          <cell r="AC13">
            <v>13</v>
          </cell>
          <cell r="AY13">
            <v>1</v>
          </cell>
          <cell r="BB13">
            <v>5</v>
          </cell>
          <cell r="BF13">
            <v>15</v>
          </cell>
          <cell r="CA13">
            <v>10</v>
          </cell>
          <cell r="CD13" t="str">
            <v>2011/220304</v>
          </cell>
          <cell r="CE13">
            <v>10</v>
          </cell>
        </row>
        <row r="14">
          <cell r="Y14">
            <v>4</v>
          </cell>
          <cell r="AC14">
            <v>11.5</v>
          </cell>
          <cell r="AY14">
            <v>0</v>
          </cell>
          <cell r="BB14">
            <v>5</v>
          </cell>
          <cell r="BF14">
            <v>16</v>
          </cell>
          <cell r="CA14">
            <v>9</v>
          </cell>
          <cell r="CD14" t="str">
            <v>2014/020114</v>
          </cell>
          <cell r="CE14">
            <v>9</v>
          </cell>
        </row>
        <row r="15">
          <cell r="Y15">
            <v>4.5</v>
          </cell>
          <cell r="AC15">
            <v>13</v>
          </cell>
          <cell r="AY15">
            <v>0</v>
          </cell>
          <cell r="BB15">
            <v>5</v>
          </cell>
          <cell r="BF15">
            <v>19</v>
          </cell>
          <cell r="CA15">
            <v>10</v>
          </cell>
          <cell r="CD15" t="str">
            <v>2014/020120</v>
          </cell>
          <cell r="CE15">
            <v>10</v>
          </cell>
        </row>
        <row r="16">
          <cell r="Y16">
            <v>5</v>
          </cell>
          <cell r="AC16">
            <v>15</v>
          </cell>
          <cell r="AY16">
            <v>0</v>
          </cell>
          <cell r="BB16">
            <v>5</v>
          </cell>
          <cell r="BF16">
            <v>16</v>
          </cell>
          <cell r="CA16">
            <v>10</v>
          </cell>
          <cell r="CD16" t="str">
            <v>2014/020124</v>
          </cell>
          <cell r="CE16">
            <v>10</v>
          </cell>
        </row>
        <row r="17">
          <cell r="Y17">
            <v>3</v>
          </cell>
          <cell r="AC17">
            <v>7.5</v>
          </cell>
          <cell r="AY17">
            <v>0</v>
          </cell>
          <cell r="BB17">
            <v>5</v>
          </cell>
          <cell r="BF17">
            <v>13.5</v>
          </cell>
          <cell r="CA17">
            <v>9</v>
          </cell>
          <cell r="CD17" t="str">
            <v>2014/020321</v>
          </cell>
          <cell r="CE17">
            <v>9</v>
          </cell>
        </row>
        <row r="18">
          <cell r="Y18">
            <v>0</v>
          </cell>
          <cell r="AC18">
            <v>6</v>
          </cell>
          <cell r="AY18">
            <v>6</v>
          </cell>
          <cell r="BB18">
            <v>0</v>
          </cell>
          <cell r="BF18">
            <v>2</v>
          </cell>
          <cell r="CA18">
            <v>5</v>
          </cell>
          <cell r="CD18" t="str">
            <v>2013/220312</v>
          </cell>
        </row>
        <row r="19">
          <cell r="Y19">
            <v>3</v>
          </cell>
          <cell r="AC19">
            <v>13</v>
          </cell>
          <cell r="AY19">
            <v>2</v>
          </cell>
          <cell r="BB19">
            <v>1.5</v>
          </cell>
          <cell r="BF19">
            <v>12.5</v>
          </cell>
          <cell r="CA19">
            <v>9</v>
          </cell>
          <cell r="CD19" t="str">
            <v>2014/020128</v>
          </cell>
          <cell r="CE19">
            <v>9</v>
          </cell>
        </row>
        <row r="20">
          <cell r="Y20">
            <v>4.5</v>
          </cell>
          <cell r="AC20">
            <v>13</v>
          </cell>
          <cell r="AY20">
            <v>0</v>
          </cell>
          <cell r="BB20">
            <v>5</v>
          </cell>
          <cell r="BF20">
            <v>17.5</v>
          </cell>
          <cell r="CA20">
            <v>10</v>
          </cell>
          <cell r="CD20" t="str">
            <v>2014/020221</v>
          </cell>
          <cell r="CE20">
            <v>10</v>
          </cell>
        </row>
        <row r="21">
          <cell r="Y21">
            <v>2.5</v>
          </cell>
          <cell r="AC21">
            <v>12.5</v>
          </cell>
          <cell r="AY21">
            <v>2</v>
          </cell>
          <cell r="BB21">
            <v>3</v>
          </cell>
          <cell r="BF21">
            <v>16</v>
          </cell>
          <cell r="CA21">
            <v>5</v>
          </cell>
          <cell r="CD21" t="str">
            <v>2013/220110</v>
          </cell>
        </row>
        <row r="22">
          <cell r="Y22">
            <v>3.5</v>
          </cell>
          <cell r="AC22">
            <v>10</v>
          </cell>
          <cell r="AY22">
            <v>0</v>
          </cell>
          <cell r="BB22">
            <v>5</v>
          </cell>
          <cell r="BF22">
            <v>11</v>
          </cell>
          <cell r="CA22">
            <v>8</v>
          </cell>
          <cell r="CD22" t="str">
            <v>2014/020235</v>
          </cell>
          <cell r="CE22">
            <v>8</v>
          </cell>
        </row>
        <row r="23">
          <cell r="Y23">
            <v>4</v>
          </cell>
          <cell r="AC23">
            <v>6</v>
          </cell>
          <cell r="AY23">
            <v>0</v>
          </cell>
          <cell r="BB23">
            <v>5</v>
          </cell>
          <cell r="BF23">
            <v>16</v>
          </cell>
          <cell r="CA23">
            <v>10</v>
          </cell>
          <cell r="CD23" t="str">
            <v>2014/020136</v>
          </cell>
          <cell r="CE23">
            <v>10</v>
          </cell>
        </row>
        <row r="24">
          <cell r="Y24">
            <v>4</v>
          </cell>
          <cell r="AC24">
            <v>10.5</v>
          </cell>
          <cell r="AY24">
            <v>2</v>
          </cell>
          <cell r="BB24">
            <v>5</v>
          </cell>
          <cell r="BF24">
            <v>16</v>
          </cell>
          <cell r="CA24">
            <v>9</v>
          </cell>
          <cell r="CD24" t="str">
            <v>2014/020137</v>
          </cell>
          <cell r="CE24">
            <v>9</v>
          </cell>
        </row>
        <row r="25">
          <cell r="Y25">
            <v>2</v>
          </cell>
          <cell r="AC25">
            <v>4</v>
          </cell>
          <cell r="AY25">
            <v>1</v>
          </cell>
          <cell r="BB25">
            <v>5</v>
          </cell>
          <cell r="BF25">
            <v>7.5</v>
          </cell>
          <cell r="CA25">
            <v>10</v>
          </cell>
          <cell r="CD25" t="str">
            <v>2011/220320</v>
          </cell>
          <cell r="CE25">
            <v>10</v>
          </cell>
        </row>
        <row r="26">
          <cell r="Y26">
            <v>3</v>
          </cell>
          <cell r="AC26">
            <v>13.5</v>
          </cell>
          <cell r="AY26">
            <v>1</v>
          </cell>
          <cell r="BB26">
            <v>4.5</v>
          </cell>
          <cell r="BF26">
            <v>14</v>
          </cell>
          <cell r="CA26">
            <v>10</v>
          </cell>
          <cell r="CD26" t="str">
            <v>2014/020147</v>
          </cell>
          <cell r="CE26">
            <v>10</v>
          </cell>
        </row>
        <row r="27">
          <cell r="Y27">
            <v>5</v>
          </cell>
          <cell r="AC27">
            <v>15</v>
          </cell>
          <cell r="AY27">
            <v>0</v>
          </cell>
          <cell r="BB27">
            <v>5</v>
          </cell>
          <cell r="BF27">
            <v>18.5</v>
          </cell>
          <cell r="CA27">
            <v>10</v>
          </cell>
          <cell r="CD27" t="str">
            <v>2014/020142</v>
          </cell>
          <cell r="CE27">
            <v>10</v>
          </cell>
        </row>
        <row r="28">
          <cell r="Y28">
            <v>0</v>
          </cell>
          <cell r="AC28">
            <v>4.5</v>
          </cell>
          <cell r="AY28">
            <v>4</v>
          </cell>
          <cell r="BB28">
            <v>3.5</v>
          </cell>
          <cell r="BF28">
            <v>17</v>
          </cell>
          <cell r="CA28">
            <v>9</v>
          </cell>
          <cell r="CD28" t="str">
            <v>2014/020143</v>
          </cell>
          <cell r="CE28">
            <v>9</v>
          </cell>
        </row>
        <row r="29">
          <cell r="Y29">
            <v>3</v>
          </cell>
          <cell r="AC29">
            <v>12</v>
          </cell>
          <cell r="AY29">
            <v>0</v>
          </cell>
          <cell r="BB29">
            <v>5</v>
          </cell>
          <cell r="BF29">
            <v>10</v>
          </cell>
          <cell r="CA29">
            <v>10</v>
          </cell>
          <cell r="CD29" t="str">
            <v>2014/020155</v>
          </cell>
          <cell r="CE29">
            <v>10</v>
          </cell>
        </row>
        <row r="30">
          <cell r="Y30">
            <v>2</v>
          </cell>
          <cell r="AC30">
            <v>15</v>
          </cell>
          <cell r="AY30">
            <v>0</v>
          </cell>
          <cell r="BB30">
            <v>5</v>
          </cell>
          <cell r="BF30">
            <v>20</v>
          </cell>
          <cell r="CA30">
            <v>10</v>
          </cell>
          <cell r="CD30" t="str">
            <v>2014/020157</v>
          </cell>
          <cell r="CE30">
            <v>10</v>
          </cell>
        </row>
        <row r="31">
          <cell r="Y31">
            <v>2</v>
          </cell>
          <cell r="AC31">
            <v>8.5</v>
          </cell>
          <cell r="AY31">
            <v>1</v>
          </cell>
          <cell r="BB31">
            <v>4</v>
          </cell>
          <cell r="BF31">
            <v>4</v>
          </cell>
          <cell r="CA31">
            <v>9</v>
          </cell>
          <cell r="CD31" t="str">
            <v>2013/220339</v>
          </cell>
          <cell r="CE31">
            <v>9</v>
          </cell>
        </row>
        <row r="32">
          <cell r="Y32">
            <v>3</v>
          </cell>
          <cell r="AC32">
            <v>5</v>
          </cell>
          <cell r="AY32">
            <v>0</v>
          </cell>
          <cell r="BB32">
            <v>5</v>
          </cell>
          <cell r="BF32">
            <v>10</v>
          </cell>
          <cell r="CA32">
            <v>10</v>
          </cell>
          <cell r="CD32" t="str">
            <v>2014/020160</v>
          </cell>
          <cell r="CE32">
            <v>10</v>
          </cell>
        </row>
        <row r="33">
          <cell r="Y33">
            <v>2</v>
          </cell>
          <cell r="AC33">
            <v>12.5</v>
          </cell>
          <cell r="AY33">
            <v>0</v>
          </cell>
          <cell r="BB33">
            <v>5</v>
          </cell>
          <cell r="BF33">
            <v>19.5</v>
          </cell>
          <cell r="CA33">
            <v>7</v>
          </cell>
          <cell r="CD33" t="str">
            <v>2016/02</v>
          </cell>
        </row>
        <row r="34">
          <cell r="Y34">
            <v>1.5</v>
          </cell>
          <cell r="AC34">
            <v>7</v>
          </cell>
          <cell r="AY34">
            <v>4</v>
          </cell>
          <cell r="BB34">
            <v>2.5</v>
          </cell>
          <cell r="BF34">
            <v>4.5</v>
          </cell>
          <cell r="CA34">
            <v>6</v>
          </cell>
          <cell r="CD34" t="str">
            <v>2012/220125</v>
          </cell>
        </row>
        <row r="35">
          <cell r="Y35">
            <v>0.5</v>
          </cell>
          <cell r="AC35">
            <v>4.5</v>
          </cell>
          <cell r="AY35">
            <v>0</v>
          </cell>
          <cell r="BB35">
            <v>5</v>
          </cell>
          <cell r="BF35">
            <v>4</v>
          </cell>
          <cell r="CA35">
            <v>9</v>
          </cell>
          <cell r="CD35" t="str">
            <v>2013/220135</v>
          </cell>
          <cell r="CE35">
            <v>9</v>
          </cell>
        </row>
        <row r="36">
          <cell r="Y36">
            <v>2</v>
          </cell>
          <cell r="AC36">
            <v>9</v>
          </cell>
          <cell r="AY36">
            <v>2</v>
          </cell>
          <cell r="BB36">
            <v>1.5</v>
          </cell>
          <cell r="BF36">
            <v>7</v>
          </cell>
          <cell r="CA36">
            <v>8</v>
          </cell>
          <cell r="CD36" t="str">
            <v>2013/220133</v>
          </cell>
          <cell r="CE36">
            <v>8</v>
          </cell>
        </row>
        <row r="37">
          <cell r="Y37">
            <v>0.5</v>
          </cell>
          <cell r="AC37">
            <v>6.5</v>
          </cell>
          <cell r="AY37">
            <v>1</v>
          </cell>
          <cell r="BB37">
            <v>2.5</v>
          </cell>
          <cell r="BF37">
            <v>6</v>
          </cell>
          <cell r="CA37">
            <v>9</v>
          </cell>
          <cell r="CD37" t="str">
            <v>2014/020161</v>
          </cell>
          <cell r="CE37">
            <v>9</v>
          </cell>
        </row>
        <row r="38">
          <cell r="Y38">
            <v>5</v>
          </cell>
          <cell r="AC38">
            <v>15</v>
          </cell>
          <cell r="AY38">
            <v>0</v>
          </cell>
          <cell r="BB38">
            <v>5</v>
          </cell>
          <cell r="BF38">
            <v>18.5</v>
          </cell>
          <cell r="CA38">
            <v>10</v>
          </cell>
          <cell r="CD38" t="str">
            <v>2014/020170</v>
          </cell>
          <cell r="CE38">
            <v>10</v>
          </cell>
        </row>
        <row r="39">
          <cell r="Y39">
            <v>3.5</v>
          </cell>
          <cell r="AC39">
            <v>14</v>
          </cell>
          <cell r="AY39">
            <v>3</v>
          </cell>
          <cell r="BB39">
            <v>3</v>
          </cell>
          <cell r="BF39">
            <v>6</v>
          </cell>
          <cell r="CA39">
            <v>8</v>
          </cell>
          <cell r="CD39" t="str">
            <v>2014/020164</v>
          </cell>
          <cell r="CE39">
            <v>8</v>
          </cell>
        </row>
        <row r="40">
          <cell r="Y40">
            <v>3.5</v>
          </cell>
          <cell r="AC40">
            <v>15</v>
          </cell>
          <cell r="AY40">
            <v>0</v>
          </cell>
          <cell r="BB40">
            <v>5</v>
          </cell>
          <cell r="BF40">
            <v>11.5</v>
          </cell>
          <cell r="CA40">
            <v>10</v>
          </cell>
          <cell r="CD40" t="str">
            <v>2014/020171</v>
          </cell>
          <cell r="CE40">
            <v>10</v>
          </cell>
        </row>
        <row r="41">
          <cell r="Y41">
            <v>5</v>
          </cell>
          <cell r="AC41">
            <v>12.5</v>
          </cell>
          <cell r="AY41">
            <v>1</v>
          </cell>
          <cell r="BB41">
            <v>4.5</v>
          </cell>
          <cell r="BF41">
            <v>8</v>
          </cell>
          <cell r="CA41">
            <v>8</v>
          </cell>
          <cell r="CD41" t="str">
            <v>2012/220135</v>
          </cell>
          <cell r="CE41">
            <v>8</v>
          </cell>
        </row>
        <row r="42">
          <cell r="Y42">
            <v>2.5</v>
          </cell>
          <cell r="AC42">
            <v>13.5</v>
          </cell>
          <cell r="AY42">
            <v>1</v>
          </cell>
          <cell r="BB42">
            <v>4.5</v>
          </cell>
          <cell r="BF42">
            <v>15</v>
          </cell>
          <cell r="CA42">
            <v>10</v>
          </cell>
          <cell r="CD42" t="str">
            <v>2014/020174</v>
          </cell>
          <cell r="CE42">
            <v>10</v>
          </cell>
        </row>
        <row r="44">
          <cell r="Y44">
            <v>0.5</v>
          </cell>
          <cell r="AC44">
            <v>4</v>
          </cell>
          <cell r="BB44">
            <v>5</v>
          </cell>
          <cell r="BF44">
            <v>1</v>
          </cell>
          <cell r="CA44">
            <v>9</v>
          </cell>
          <cell r="CD44" t="str">
            <v>2013/138</v>
          </cell>
          <cell r="CE44">
            <v>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91"/>
  <sheetViews>
    <sheetView tabSelected="1" topLeftCell="A16" workbookViewId="0">
      <selection activeCell="I44" sqref="I44"/>
    </sheetView>
  </sheetViews>
  <sheetFormatPr defaultColWidth="7.140625" defaultRowHeight="15"/>
  <cols>
    <col min="3" max="3" width="23.140625" customWidth="1"/>
    <col min="4" max="4" width="16.85546875" customWidth="1"/>
    <col min="5" max="6" width="8.7109375" customWidth="1"/>
    <col min="8" max="8" width="10.5703125" customWidth="1"/>
    <col min="9" max="10" width="11.42578125" customWidth="1"/>
    <col min="11" max="11" width="10.7109375" customWidth="1"/>
    <col min="12" max="12" width="12.28515625" customWidth="1"/>
    <col min="13" max="13" width="12" customWidth="1"/>
    <col min="14" max="14" width="11.5703125" customWidth="1"/>
    <col min="15" max="15" width="12.140625" customWidth="1"/>
  </cols>
  <sheetData>
    <row r="3" spans="2:17">
      <c r="E3" s="1"/>
      <c r="F3" s="1"/>
      <c r="G3" s="2"/>
      <c r="K3" s="2" t="s">
        <v>44</v>
      </c>
      <c r="L3" s="2" t="s">
        <v>44</v>
      </c>
      <c r="M3" s="2" t="s">
        <v>45</v>
      </c>
      <c r="N3" s="2" t="s">
        <v>46</v>
      </c>
    </row>
    <row r="4" spans="2:17" ht="15" customHeight="1">
      <c r="B4" s="41" t="s">
        <v>0</v>
      </c>
      <c r="C4" s="41"/>
      <c r="D4" s="41"/>
      <c r="E4" s="42" t="s">
        <v>1</v>
      </c>
      <c r="F4" s="43"/>
      <c r="G4" s="44"/>
      <c r="H4" s="45" t="s">
        <v>47</v>
      </c>
      <c r="I4" s="45" t="s">
        <v>48</v>
      </c>
      <c r="J4" s="45" t="s">
        <v>49</v>
      </c>
      <c r="K4" s="41" t="s">
        <v>2</v>
      </c>
      <c r="L4" s="41"/>
      <c r="M4" s="41"/>
      <c r="N4" s="41"/>
      <c r="O4" s="41"/>
    </row>
    <row r="5" spans="2:17">
      <c r="B5" s="3" t="s">
        <v>3</v>
      </c>
      <c r="C5" s="3" t="s">
        <v>4</v>
      </c>
      <c r="D5" s="3" t="s">
        <v>5</v>
      </c>
      <c r="E5" s="30" t="s">
        <v>6</v>
      </c>
      <c r="F5" s="4" t="s">
        <v>7</v>
      </c>
      <c r="G5" s="5" t="s">
        <v>8</v>
      </c>
      <c r="H5" s="46"/>
      <c r="I5" s="46"/>
      <c r="J5" s="46"/>
      <c r="K5" s="5" t="s">
        <v>9</v>
      </c>
      <c r="L5" s="6" t="s">
        <v>50</v>
      </c>
      <c r="M5" s="5" t="s">
        <v>53</v>
      </c>
      <c r="N5" s="5" t="s">
        <v>54</v>
      </c>
      <c r="O5" s="5" t="s">
        <v>51</v>
      </c>
    </row>
    <row r="6" spans="2:17" ht="15.75">
      <c r="B6" s="3">
        <v>1</v>
      </c>
      <c r="C6" s="34" t="s">
        <v>10</v>
      </c>
      <c r="D6" s="35" t="str">
        <f>[1]Podaci!CD11</f>
        <v>2014/020139</v>
      </c>
      <c r="E6" s="31">
        <f>13-[1]Podaci!AY11</f>
        <v>13</v>
      </c>
      <c r="F6" s="7">
        <f>[1]Podaci!CA11</f>
        <v>9</v>
      </c>
      <c r="G6" s="8" t="s">
        <v>11</v>
      </c>
      <c r="H6" s="8" t="s">
        <v>11</v>
      </c>
      <c r="I6" s="8" t="s">
        <v>11</v>
      </c>
      <c r="J6" s="8" t="s">
        <v>11</v>
      </c>
      <c r="K6" s="9">
        <f>[1]Podaci!Y11+[1]Podaci!BB11</f>
        <v>9.5</v>
      </c>
      <c r="L6" s="9">
        <f>[1]Podaci!CE11</f>
        <v>9</v>
      </c>
      <c r="M6" s="9">
        <f>[1]Podaci!AC11</f>
        <v>15</v>
      </c>
      <c r="N6" s="9">
        <f>[1]Podaci!BF11</f>
        <v>10</v>
      </c>
      <c r="O6" s="27">
        <f t="shared" ref="O6:O39" si="0">K6+L6+M6+N6</f>
        <v>43.5</v>
      </c>
      <c r="P6" s="10"/>
      <c r="Q6" s="10"/>
    </row>
    <row r="7" spans="2:17" ht="18.75" customHeight="1">
      <c r="B7" s="3">
        <v>2</v>
      </c>
      <c r="C7" s="36" t="s">
        <v>12</v>
      </c>
      <c r="D7" s="35" t="str">
        <f>[1]Podaci!CD12</f>
        <v>2014/020113</v>
      </c>
      <c r="E7" s="31">
        <f>13-[1]Podaci!AY12</f>
        <v>12</v>
      </c>
      <c r="F7" s="7">
        <f>[1]Podaci!CA12</f>
        <v>9</v>
      </c>
      <c r="G7" s="8" t="s">
        <v>11</v>
      </c>
      <c r="H7" s="8" t="s">
        <v>11</v>
      </c>
      <c r="I7" s="8" t="s">
        <v>11</v>
      </c>
      <c r="J7" s="8" t="s">
        <v>11</v>
      </c>
      <c r="K7" s="9">
        <f>[1]Podaci!Y12+[1]Podaci!BB12</f>
        <v>7.5</v>
      </c>
      <c r="L7" s="9">
        <f>[1]Podaci!CE12</f>
        <v>9</v>
      </c>
      <c r="M7" s="9">
        <f>[1]Podaci!AC12</f>
        <v>15</v>
      </c>
      <c r="N7" s="9">
        <f>[1]Podaci!BF12</f>
        <v>20</v>
      </c>
      <c r="O7" s="27">
        <f t="shared" si="0"/>
        <v>51.5</v>
      </c>
      <c r="P7" s="10"/>
      <c r="Q7" s="10"/>
    </row>
    <row r="8" spans="2:17" ht="13.5" customHeight="1">
      <c r="B8" s="3">
        <v>3</v>
      </c>
      <c r="C8" s="36" t="s">
        <v>13</v>
      </c>
      <c r="D8" s="35" t="str">
        <f>[1]Podaci!CD13</f>
        <v>2011/220304</v>
      </c>
      <c r="E8" s="31">
        <f>13-[1]Podaci!AY13</f>
        <v>12</v>
      </c>
      <c r="F8" s="7">
        <f>[1]Podaci!CA13</f>
        <v>10</v>
      </c>
      <c r="G8" s="8" t="s">
        <v>11</v>
      </c>
      <c r="H8" s="7" t="s">
        <v>52</v>
      </c>
      <c r="I8" s="8" t="s">
        <v>11</v>
      </c>
      <c r="J8" s="7" t="s">
        <v>52</v>
      </c>
      <c r="K8" s="9">
        <f>[1]Podaci!Y13+[1]Podaci!BB13</f>
        <v>7</v>
      </c>
      <c r="L8" s="9">
        <f>[1]Podaci!CE13</f>
        <v>10</v>
      </c>
      <c r="M8" s="9">
        <f>[1]Podaci!AC13</f>
        <v>13</v>
      </c>
      <c r="N8" s="9">
        <f>[1]Podaci!BF13</f>
        <v>15</v>
      </c>
      <c r="O8" s="27">
        <f t="shared" si="0"/>
        <v>45</v>
      </c>
      <c r="P8" s="10"/>
      <c r="Q8" s="10"/>
    </row>
    <row r="9" spans="2:17" ht="18" customHeight="1">
      <c r="B9" s="3">
        <v>4</v>
      </c>
      <c r="C9" s="36" t="s">
        <v>14</v>
      </c>
      <c r="D9" s="35" t="str">
        <f>[1]Podaci!CD14</f>
        <v>2014/020114</v>
      </c>
      <c r="E9" s="31">
        <f>13-[1]Podaci!AY14</f>
        <v>13</v>
      </c>
      <c r="F9" s="7">
        <f>[1]Podaci!CA14</f>
        <v>9</v>
      </c>
      <c r="G9" s="8" t="s">
        <v>11</v>
      </c>
      <c r="H9" s="8" t="s">
        <v>11</v>
      </c>
      <c r="I9" s="8" t="s">
        <v>11</v>
      </c>
      <c r="J9" s="8" t="s">
        <v>11</v>
      </c>
      <c r="K9" s="9">
        <f>[1]Podaci!Y14+[1]Podaci!BB14</f>
        <v>9</v>
      </c>
      <c r="L9" s="9">
        <f>[1]Podaci!CE14</f>
        <v>9</v>
      </c>
      <c r="M9" s="9">
        <f>[1]Podaci!AC14</f>
        <v>11.5</v>
      </c>
      <c r="N9" s="9">
        <f>[1]Podaci!BF14</f>
        <v>16</v>
      </c>
      <c r="O9" s="27">
        <f t="shared" si="0"/>
        <v>45.5</v>
      </c>
      <c r="P9" s="10"/>
      <c r="Q9" s="10"/>
    </row>
    <row r="10" spans="2:17" ht="19.5" customHeight="1">
      <c r="B10" s="3">
        <v>5</v>
      </c>
      <c r="C10" s="36" t="s">
        <v>15</v>
      </c>
      <c r="D10" s="35" t="str">
        <f>[1]Podaci!CD15</f>
        <v>2014/020120</v>
      </c>
      <c r="E10" s="31">
        <f>13-[1]Podaci!AY15</f>
        <v>13</v>
      </c>
      <c r="F10" s="7">
        <f>[1]Podaci!CA15</f>
        <v>10</v>
      </c>
      <c r="G10" s="8" t="s">
        <v>11</v>
      </c>
      <c r="H10" s="8" t="s">
        <v>11</v>
      </c>
      <c r="I10" s="8" t="s">
        <v>11</v>
      </c>
      <c r="J10" s="8" t="s">
        <v>11</v>
      </c>
      <c r="K10" s="9">
        <f>[1]Podaci!Y15+[1]Podaci!BB15</f>
        <v>9.5</v>
      </c>
      <c r="L10" s="9">
        <f>[1]Podaci!CE15</f>
        <v>10</v>
      </c>
      <c r="M10" s="9">
        <f>[1]Podaci!AC15</f>
        <v>13</v>
      </c>
      <c r="N10" s="9">
        <f>[1]Podaci!BF15</f>
        <v>19</v>
      </c>
      <c r="O10" s="27">
        <f t="shared" si="0"/>
        <v>51.5</v>
      </c>
      <c r="P10" s="10"/>
      <c r="Q10" s="10"/>
    </row>
    <row r="11" spans="2:17" ht="19.5" customHeight="1">
      <c r="B11" s="3">
        <v>6</v>
      </c>
      <c r="C11" s="36" t="s">
        <v>16</v>
      </c>
      <c r="D11" s="35" t="str">
        <f>[1]Podaci!CD16</f>
        <v>2014/020124</v>
      </c>
      <c r="E11" s="31">
        <f>13-[1]Podaci!AY16</f>
        <v>13</v>
      </c>
      <c r="F11" s="7">
        <f>[1]Podaci!CA16</f>
        <v>10</v>
      </c>
      <c r="G11" s="8" t="s">
        <v>11</v>
      </c>
      <c r="H11" s="8" t="s">
        <v>11</v>
      </c>
      <c r="I11" s="8" t="s">
        <v>11</v>
      </c>
      <c r="J11" s="8" t="s">
        <v>11</v>
      </c>
      <c r="K11" s="9">
        <f>[1]Podaci!Y16+[1]Podaci!BB16</f>
        <v>10</v>
      </c>
      <c r="L11" s="9">
        <f>[1]Podaci!CE16</f>
        <v>10</v>
      </c>
      <c r="M11" s="9">
        <f>[1]Podaci!AC16</f>
        <v>15</v>
      </c>
      <c r="N11" s="9">
        <f>[1]Podaci!BF16</f>
        <v>16</v>
      </c>
      <c r="O11" s="27">
        <f t="shared" si="0"/>
        <v>51</v>
      </c>
      <c r="P11" s="10"/>
      <c r="Q11" s="10"/>
    </row>
    <row r="12" spans="2:17" ht="19.5" customHeight="1">
      <c r="B12" s="3">
        <v>7</v>
      </c>
      <c r="C12" s="36" t="s">
        <v>17</v>
      </c>
      <c r="D12" s="35" t="str">
        <f>[1]Podaci!CD17</f>
        <v>2014/020321</v>
      </c>
      <c r="E12" s="31">
        <f>13-[1]Podaci!AY17</f>
        <v>13</v>
      </c>
      <c r="F12" s="7">
        <f>[1]Podaci!CA17</f>
        <v>9</v>
      </c>
      <c r="G12" s="8" t="s">
        <v>11</v>
      </c>
      <c r="H12" s="7" t="s">
        <v>52</v>
      </c>
      <c r="I12" s="8" t="s">
        <v>11</v>
      </c>
      <c r="J12" s="7" t="s">
        <v>52</v>
      </c>
      <c r="K12" s="9">
        <f>[1]Podaci!Y17+[1]Podaci!BB17</f>
        <v>8</v>
      </c>
      <c r="L12" s="9">
        <f>[1]Podaci!CE17</f>
        <v>9</v>
      </c>
      <c r="M12" s="9">
        <f>[1]Podaci!AC17</f>
        <v>7.5</v>
      </c>
      <c r="N12" s="9">
        <f>[1]Podaci!BF17</f>
        <v>13.5</v>
      </c>
      <c r="O12" s="27">
        <f t="shared" si="0"/>
        <v>38</v>
      </c>
      <c r="P12" s="10"/>
      <c r="Q12" s="10"/>
    </row>
    <row r="13" spans="2:17" ht="17.25" customHeight="1">
      <c r="B13" s="3">
        <v>8</v>
      </c>
      <c r="C13" s="36" t="s">
        <v>18</v>
      </c>
      <c r="D13" s="35" t="str">
        <f>[1]Podaci!CD18</f>
        <v>2013/220312</v>
      </c>
      <c r="E13" s="32">
        <f>13-[1]Podaci!AY18</f>
        <v>7</v>
      </c>
      <c r="F13" s="28">
        <f>[1]Podaci!CA18</f>
        <v>5</v>
      </c>
      <c r="G13" s="8" t="s">
        <v>11</v>
      </c>
      <c r="H13" s="7" t="s">
        <v>52</v>
      </c>
      <c r="I13" s="7" t="s">
        <v>52</v>
      </c>
      <c r="J13" s="7" t="s">
        <v>52</v>
      </c>
      <c r="K13" s="9">
        <f>[1]Podaci!Y18+[1]Podaci!BB18</f>
        <v>0</v>
      </c>
      <c r="L13" s="9">
        <f>[1]Podaci!CE18</f>
        <v>0</v>
      </c>
      <c r="M13" s="9">
        <f>[1]Podaci!AC18</f>
        <v>6</v>
      </c>
      <c r="N13" s="9">
        <f>[1]Podaci!BF18</f>
        <v>2</v>
      </c>
      <c r="O13" s="27">
        <f t="shared" si="0"/>
        <v>8</v>
      </c>
      <c r="P13" s="10"/>
      <c r="Q13" s="10"/>
    </row>
    <row r="14" spans="2:17" ht="16.5" customHeight="1">
      <c r="B14" s="3">
        <v>9</v>
      </c>
      <c r="C14" s="36" t="s">
        <v>19</v>
      </c>
      <c r="D14" s="35" t="str">
        <f>[1]Podaci!CD19</f>
        <v>2014/020128</v>
      </c>
      <c r="E14" s="31">
        <f>13-[1]Podaci!AY19</f>
        <v>11</v>
      </c>
      <c r="F14" s="7">
        <f>[1]Podaci!CA19</f>
        <v>9</v>
      </c>
      <c r="G14" s="8" t="s">
        <v>11</v>
      </c>
      <c r="H14" s="7" t="s">
        <v>52</v>
      </c>
      <c r="I14" s="8" t="s">
        <v>11</v>
      </c>
      <c r="J14" s="7" t="s">
        <v>52</v>
      </c>
      <c r="K14" s="9">
        <f>[1]Podaci!Y19+[1]Podaci!BB19</f>
        <v>4.5</v>
      </c>
      <c r="L14" s="9">
        <f>[1]Podaci!CE19</f>
        <v>9</v>
      </c>
      <c r="M14" s="9">
        <f>[1]Podaci!AC19</f>
        <v>13</v>
      </c>
      <c r="N14" s="9">
        <f>[1]Podaci!BF19</f>
        <v>12.5</v>
      </c>
      <c r="O14" s="27">
        <f t="shared" si="0"/>
        <v>39</v>
      </c>
      <c r="P14" s="39"/>
      <c r="Q14" s="40"/>
    </row>
    <row r="15" spans="2:17" ht="15" customHeight="1">
      <c r="B15" s="3">
        <v>10</v>
      </c>
      <c r="C15" s="36" t="s">
        <v>20</v>
      </c>
      <c r="D15" s="35" t="str">
        <f>[1]Podaci!CD20</f>
        <v>2014/020221</v>
      </c>
      <c r="E15" s="31">
        <f>13-[1]Podaci!AY20</f>
        <v>13</v>
      </c>
      <c r="F15" s="7">
        <f>[1]Podaci!CA20</f>
        <v>10</v>
      </c>
      <c r="G15" s="8" t="s">
        <v>11</v>
      </c>
      <c r="H15" s="8" t="s">
        <v>11</v>
      </c>
      <c r="I15" s="8" t="s">
        <v>11</v>
      </c>
      <c r="J15" s="8" t="s">
        <v>11</v>
      </c>
      <c r="K15" s="9">
        <f>[1]Podaci!Y20+[1]Podaci!BB20</f>
        <v>9.5</v>
      </c>
      <c r="L15" s="9">
        <f>[1]Podaci!CE20</f>
        <v>10</v>
      </c>
      <c r="M15" s="9">
        <f>[1]Podaci!AC20</f>
        <v>13</v>
      </c>
      <c r="N15" s="9">
        <f>[1]Podaci!BF20</f>
        <v>17.5</v>
      </c>
      <c r="O15" s="27">
        <f t="shared" si="0"/>
        <v>50</v>
      </c>
      <c r="P15" s="39"/>
      <c r="Q15" s="40"/>
    </row>
    <row r="16" spans="2:17" ht="15" customHeight="1">
      <c r="B16" s="3">
        <v>11</v>
      </c>
      <c r="C16" s="36" t="s">
        <v>21</v>
      </c>
      <c r="D16" s="35" t="str">
        <f>[1]Podaci!CD21</f>
        <v>2013/220110</v>
      </c>
      <c r="E16" s="31">
        <f>13-[1]Podaci!AY21</f>
        <v>11</v>
      </c>
      <c r="F16" s="28">
        <f>[1]Podaci!CA21</f>
        <v>5</v>
      </c>
      <c r="G16" s="8" t="s">
        <v>11</v>
      </c>
      <c r="H16" s="7" t="s">
        <v>52</v>
      </c>
      <c r="I16" s="7" t="s">
        <v>52</v>
      </c>
      <c r="J16" s="7" t="s">
        <v>52</v>
      </c>
      <c r="K16" s="9">
        <f>[1]Podaci!Y21+[1]Podaci!BB21</f>
        <v>5.5</v>
      </c>
      <c r="L16" s="9">
        <f>[1]Podaci!CE21</f>
        <v>0</v>
      </c>
      <c r="M16" s="9">
        <f>[1]Podaci!AC21</f>
        <v>12.5</v>
      </c>
      <c r="N16" s="9">
        <f>[1]Podaci!BF21</f>
        <v>16</v>
      </c>
      <c r="O16" s="27">
        <f t="shared" si="0"/>
        <v>34</v>
      </c>
      <c r="P16" s="10"/>
      <c r="Q16" s="10"/>
    </row>
    <row r="17" spans="2:17" ht="15.75" customHeight="1">
      <c r="B17" s="3">
        <v>12</v>
      </c>
      <c r="C17" s="36" t="s">
        <v>22</v>
      </c>
      <c r="D17" s="35" t="str">
        <f>[1]Podaci!CD22</f>
        <v>2014/020235</v>
      </c>
      <c r="E17" s="31">
        <f>13-[1]Podaci!AY22</f>
        <v>13</v>
      </c>
      <c r="F17" s="7">
        <f>[1]Podaci!CA22</f>
        <v>8</v>
      </c>
      <c r="G17" s="8" t="s">
        <v>11</v>
      </c>
      <c r="H17" s="8" t="s">
        <v>11</v>
      </c>
      <c r="I17" s="8" t="s">
        <v>11</v>
      </c>
      <c r="J17" s="8" t="s">
        <v>11</v>
      </c>
      <c r="K17" s="9">
        <f>[1]Podaci!Y22+[1]Podaci!BB22</f>
        <v>8.5</v>
      </c>
      <c r="L17" s="9">
        <f>[1]Podaci!CE22</f>
        <v>8</v>
      </c>
      <c r="M17" s="9">
        <f>[1]Podaci!AC22</f>
        <v>10</v>
      </c>
      <c r="N17" s="9">
        <f>[1]Podaci!BF22</f>
        <v>11</v>
      </c>
      <c r="O17" s="27">
        <f t="shared" si="0"/>
        <v>37.5</v>
      </c>
      <c r="P17" s="10"/>
      <c r="Q17" s="10"/>
    </row>
    <row r="18" spans="2:17" ht="15.75" customHeight="1">
      <c r="B18" s="3">
        <v>13</v>
      </c>
      <c r="C18" s="36" t="s">
        <v>23</v>
      </c>
      <c r="D18" s="35" t="str">
        <f>[1]Podaci!CD23</f>
        <v>2014/020136</v>
      </c>
      <c r="E18" s="31">
        <f>13-[1]Podaci!AY23</f>
        <v>13</v>
      </c>
      <c r="F18" s="7">
        <f>[1]Podaci!CA23</f>
        <v>10</v>
      </c>
      <c r="G18" s="8" t="s">
        <v>11</v>
      </c>
      <c r="H18" s="8" t="s">
        <v>11</v>
      </c>
      <c r="I18" s="8" t="s">
        <v>11</v>
      </c>
      <c r="J18" s="8" t="s">
        <v>11</v>
      </c>
      <c r="K18" s="9">
        <f>[1]Podaci!Y23+[1]Podaci!BB23</f>
        <v>9</v>
      </c>
      <c r="L18" s="9">
        <f>[1]Podaci!CE23</f>
        <v>10</v>
      </c>
      <c r="M18" s="9">
        <f>[1]Podaci!AC23</f>
        <v>6</v>
      </c>
      <c r="N18" s="9">
        <f>[1]Podaci!BF23</f>
        <v>16</v>
      </c>
      <c r="O18" s="27">
        <f t="shared" si="0"/>
        <v>41</v>
      </c>
      <c r="P18" s="10"/>
      <c r="Q18" s="10"/>
    </row>
    <row r="19" spans="2:17" ht="18" customHeight="1">
      <c r="B19" s="3">
        <v>14</v>
      </c>
      <c r="C19" s="36" t="s">
        <v>24</v>
      </c>
      <c r="D19" s="35" t="str">
        <f>[1]Podaci!CD24</f>
        <v>2014/020137</v>
      </c>
      <c r="E19" s="31">
        <f>13-[1]Podaci!AY24</f>
        <v>11</v>
      </c>
      <c r="F19" s="7">
        <f>[1]Podaci!CA24</f>
        <v>9</v>
      </c>
      <c r="G19" s="8" t="s">
        <v>11</v>
      </c>
      <c r="H19" s="7" t="s">
        <v>52</v>
      </c>
      <c r="I19" s="8" t="s">
        <v>11</v>
      </c>
      <c r="J19" s="7" t="s">
        <v>52</v>
      </c>
      <c r="K19" s="9">
        <f>[1]Podaci!Y24+[1]Podaci!BB24</f>
        <v>9</v>
      </c>
      <c r="L19" s="9">
        <f>[1]Podaci!CE24</f>
        <v>9</v>
      </c>
      <c r="M19" s="9">
        <f>[1]Podaci!AC24</f>
        <v>10.5</v>
      </c>
      <c r="N19" s="9">
        <f>[1]Podaci!BF24</f>
        <v>16</v>
      </c>
      <c r="O19" s="27">
        <f t="shared" si="0"/>
        <v>44.5</v>
      </c>
      <c r="P19" s="10"/>
      <c r="Q19" s="10"/>
    </row>
    <row r="20" spans="2:17" ht="18" customHeight="1">
      <c r="B20" s="3">
        <v>15</v>
      </c>
      <c r="C20" s="36" t="s">
        <v>25</v>
      </c>
      <c r="D20" s="35" t="str">
        <f>[1]Podaci!CD25</f>
        <v>2011/220320</v>
      </c>
      <c r="E20" s="31">
        <f>13-[1]Podaci!AY25</f>
        <v>12</v>
      </c>
      <c r="F20" s="7">
        <f>[1]Podaci!CA25</f>
        <v>10</v>
      </c>
      <c r="G20" s="8" t="s">
        <v>11</v>
      </c>
      <c r="H20" s="7" t="s">
        <v>52</v>
      </c>
      <c r="I20" s="8" t="s">
        <v>11</v>
      </c>
      <c r="J20" s="7" t="s">
        <v>52</v>
      </c>
      <c r="K20" s="9">
        <f>[1]Podaci!Y25+[1]Podaci!BB25</f>
        <v>7</v>
      </c>
      <c r="L20" s="9">
        <f>[1]Podaci!CE25</f>
        <v>10</v>
      </c>
      <c r="M20" s="9">
        <f>[1]Podaci!AC25</f>
        <v>4</v>
      </c>
      <c r="N20" s="9">
        <f>[1]Podaci!BF25</f>
        <v>7.5</v>
      </c>
      <c r="O20" s="27">
        <f t="shared" si="0"/>
        <v>28.5</v>
      </c>
      <c r="P20" s="10"/>
      <c r="Q20" s="10"/>
    </row>
    <row r="21" spans="2:17" ht="18" customHeight="1">
      <c r="B21" s="3">
        <v>16</v>
      </c>
      <c r="C21" s="36" t="s">
        <v>26</v>
      </c>
      <c r="D21" s="35" t="str">
        <f>[1]Podaci!CD26</f>
        <v>2014/020147</v>
      </c>
      <c r="E21" s="31">
        <f>13-[1]Podaci!AY26</f>
        <v>12</v>
      </c>
      <c r="F21" s="7">
        <f>[1]Podaci!CA26</f>
        <v>10</v>
      </c>
      <c r="G21" s="8" t="s">
        <v>11</v>
      </c>
      <c r="H21" s="8" t="s">
        <v>11</v>
      </c>
      <c r="I21" s="8" t="s">
        <v>11</v>
      </c>
      <c r="J21" s="8" t="s">
        <v>11</v>
      </c>
      <c r="K21" s="9">
        <f>[1]Podaci!Y26+[1]Podaci!BB26</f>
        <v>7.5</v>
      </c>
      <c r="L21" s="9">
        <f>[1]Podaci!CE26</f>
        <v>10</v>
      </c>
      <c r="M21" s="9">
        <f>[1]Podaci!AC26</f>
        <v>13.5</v>
      </c>
      <c r="N21" s="9">
        <f>[1]Podaci!BF26</f>
        <v>14</v>
      </c>
      <c r="O21" s="27">
        <f t="shared" si="0"/>
        <v>45</v>
      </c>
      <c r="P21" s="10"/>
      <c r="Q21" s="10"/>
    </row>
    <row r="22" spans="2:17" ht="15.75" customHeight="1">
      <c r="B22" s="3">
        <v>17</v>
      </c>
      <c r="C22" s="36" t="s">
        <v>27</v>
      </c>
      <c r="D22" s="35" t="str">
        <f>[1]Podaci!CD27</f>
        <v>2014/020142</v>
      </c>
      <c r="E22" s="31">
        <f>13-[1]Podaci!AY27</f>
        <v>13</v>
      </c>
      <c r="F22" s="7">
        <f>[1]Podaci!CA27</f>
        <v>10</v>
      </c>
      <c r="G22" s="8" t="s">
        <v>11</v>
      </c>
      <c r="H22" s="8" t="s">
        <v>11</v>
      </c>
      <c r="I22" s="8" t="s">
        <v>11</v>
      </c>
      <c r="J22" s="8" t="s">
        <v>11</v>
      </c>
      <c r="K22" s="9">
        <f>[1]Podaci!Y27+[1]Podaci!BB27</f>
        <v>10</v>
      </c>
      <c r="L22" s="9">
        <f>[1]Podaci!CE27</f>
        <v>10</v>
      </c>
      <c r="M22" s="9">
        <f>[1]Podaci!AC27</f>
        <v>15</v>
      </c>
      <c r="N22" s="9">
        <f>[1]Podaci!BF27</f>
        <v>18.5</v>
      </c>
      <c r="O22" s="27">
        <f t="shared" si="0"/>
        <v>53.5</v>
      </c>
      <c r="P22" s="10"/>
      <c r="Q22" s="10"/>
    </row>
    <row r="23" spans="2:17" ht="15" customHeight="1">
      <c r="B23" s="3">
        <v>18</v>
      </c>
      <c r="C23" s="36" t="s">
        <v>28</v>
      </c>
      <c r="D23" s="35" t="str">
        <f>[1]Podaci!CD28</f>
        <v>2014/020143</v>
      </c>
      <c r="E23" s="32">
        <f>13-[1]Podaci!AY28</f>
        <v>9</v>
      </c>
      <c r="F23" s="7">
        <f>[1]Podaci!CA28</f>
        <v>9</v>
      </c>
      <c r="G23" s="8" t="s">
        <v>11</v>
      </c>
      <c r="H23" s="7" t="s">
        <v>52</v>
      </c>
      <c r="I23" s="7" t="s">
        <v>52</v>
      </c>
      <c r="J23" s="7" t="s">
        <v>52</v>
      </c>
      <c r="K23" s="9">
        <f>[1]Podaci!Y28+[1]Podaci!BB28</f>
        <v>3.5</v>
      </c>
      <c r="L23" s="9">
        <f>[1]Podaci!CE28</f>
        <v>9</v>
      </c>
      <c r="M23" s="9">
        <f>[1]Podaci!AC28</f>
        <v>4.5</v>
      </c>
      <c r="N23" s="9">
        <f>[1]Podaci!BF28</f>
        <v>17</v>
      </c>
      <c r="O23" s="27">
        <f t="shared" si="0"/>
        <v>34</v>
      </c>
      <c r="P23" s="10"/>
      <c r="Q23" s="10"/>
    </row>
    <row r="24" spans="2:17" ht="15.75" customHeight="1">
      <c r="B24" s="3">
        <v>19</v>
      </c>
      <c r="C24" s="36" t="s">
        <v>29</v>
      </c>
      <c r="D24" s="35" t="str">
        <f>[1]Podaci!CD29</f>
        <v>2014/020155</v>
      </c>
      <c r="E24" s="31">
        <f>13-[1]Podaci!AY29</f>
        <v>13</v>
      </c>
      <c r="F24" s="7">
        <f>[1]Podaci!CA29</f>
        <v>10</v>
      </c>
      <c r="G24" s="8" t="s">
        <v>11</v>
      </c>
      <c r="H24" s="8" t="s">
        <v>11</v>
      </c>
      <c r="I24" s="8" t="s">
        <v>11</v>
      </c>
      <c r="J24" s="8" t="s">
        <v>11</v>
      </c>
      <c r="K24" s="9">
        <f>[1]Podaci!Y29+[1]Podaci!BB29</f>
        <v>8</v>
      </c>
      <c r="L24" s="9">
        <f>[1]Podaci!CE29</f>
        <v>10</v>
      </c>
      <c r="M24" s="9">
        <f>[1]Podaci!AC29</f>
        <v>12</v>
      </c>
      <c r="N24" s="9">
        <f>[1]Podaci!BF29</f>
        <v>10</v>
      </c>
      <c r="O24" s="27">
        <f t="shared" si="0"/>
        <v>40</v>
      </c>
      <c r="P24" s="10"/>
      <c r="Q24" s="10"/>
    </row>
    <row r="25" spans="2:17" s="11" customFormat="1" ht="17.25" customHeight="1">
      <c r="B25" s="3">
        <v>20</v>
      </c>
      <c r="C25" s="36" t="s">
        <v>30</v>
      </c>
      <c r="D25" s="35" t="str">
        <f>[1]Podaci!CD30</f>
        <v>2014/020157</v>
      </c>
      <c r="E25" s="31">
        <f>13-[1]Podaci!AY30</f>
        <v>13</v>
      </c>
      <c r="F25" s="7">
        <f>[1]Podaci!CA30</f>
        <v>10</v>
      </c>
      <c r="G25" s="8" t="s">
        <v>11</v>
      </c>
      <c r="H25" s="8" t="s">
        <v>11</v>
      </c>
      <c r="I25" s="8" t="s">
        <v>11</v>
      </c>
      <c r="J25" s="8" t="s">
        <v>11</v>
      </c>
      <c r="K25" s="9">
        <f>[1]Podaci!Y30+[1]Podaci!BB30</f>
        <v>7</v>
      </c>
      <c r="L25" s="9">
        <f>[1]Podaci!CE30</f>
        <v>10</v>
      </c>
      <c r="M25" s="9">
        <f>[1]Podaci!AC30</f>
        <v>15</v>
      </c>
      <c r="N25" s="9">
        <f>[1]Podaci!BF30</f>
        <v>20</v>
      </c>
      <c r="O25" s="27">
        <f t="shared" si="0"/>
        <v>52</v>
      </c>
      <c r="P25" s="10"/>
      <c r="Q25" s="10"/>
    </row>
    <row r="26" spans="2:17" ht="18" customHeight="1">
      <c r="B26" s="3">
        <v>21</v>
      </c>
      <c r="C26" s="36" t="s">
        <v>31</v>
      </c>
      <c r="D26" s="35" t="str">
        <f>[1]Podaci!CD31</f>
        <v>2013/220339</v>
      </c>
      <c r="E26" s="31">
        <f>13-[1]Podaci!AY31</f>
        <v>12</v>
      </c>
      <c r="F26" s="7">
        <f>[1]Podaci!CA31</f>
        <v>9</v>
      </c>
      <c r="G26" s="8" t="s">
        <v>11</v>
      </c>
      <c r="H26" s="8" t="s">
        <v>11</v>
      </c>
      <c r="I26" s="8" t="s">
        <v>11</v>
      </c>
      <c r="J26" s="8" t="s">
        <v>11</v>
      </c>
      <c r="K26" s="9">
        <f>[1]Podaci!Y31+[1]Podaci!BB31</f>
        <v>6</v>
      </c>
      <c r="L26" s="9">
        <f>[1]Podaci!CE31</f>
        <v>9</v>
      </c>
      <c r="M26" s="9">
        <f>[1]Podaci!AC31</f>
        <v>8.5</v>
      </c>
      <c r="N26" s="9">
        <f>[1]Podaci!BF31</f>
        <v>4</v>
      </c>
      <c r="O26" s="27">
        <f t="shared" si="0"/>
        <v>27.5</v>
      </c>
      <c r="P26" s="10"/>
      <c r="Q26" s="10"/>
    </row>
    <row r="27" spans="2:17" ht="15.75" customHeight="1">
      <c r="B27" s="3">
        <v>22</v>
      </c>
      <c r="C27" s="36" t="s">
        <v>32</v>
      </c>
      <c r="D27" s="35" t="str">
        <f>[1]Podaci!CD32</f>
        <v>2014/020160</v>
      </c>
      <c r="E27" s="31">
        <f>13-[1]Podaci!AY32</f>
        <v>13</v>
      </c>
      <c r="F27" s="7">
        <f>[1]Podaci!CA32</f>
        <v>10</v>
      </c>
      <c r="G27" s="8" t="s">
        <v>11</v>
      </c>
      <c r="H27" s="7" t="s">
        <v>52</v>
      </c>
      <c r="I27" s="8" t="s">
        <v>11</v>
      </c>
      <c r="J27" s="7" t="s">
        <v>52</v>
      </c>
      <c r="K27" s="9">
        <f>[1]Podaci!Y32+[1]Podaci!BB32</f>
        <v>8</v>
      </c>
      <c r="L27" s="9">
        <f>[1]Podaci!CE32</f>
        <v>10</v>
      </c>
      <c r="M27" s="9">
        <f>[1]Podaci!AC32</f>
        <v>5</v>
      </c>
      <c r="N27" s="9">
        <f>[1]Podaci!BF32</f>
        <v>10</v>
      </c>
      <c r="O27" s="27">
        <f t="shared" si="0"/>
        <v>33</v>
      </c>
      <c r="P27" s="10"/>
      <c r="Q27" s="10"/>
    </row>
    <row r="28" spans="2:17" s="11" customFormat="1" ht="15.75" customHeight="1">
      <c r="B28" s="3">
        <v>23</v>
      </c>
      <c r="C28" s="12" t="s">
        <v>33</v>
      </c>
      <c r="D28" s="35" t="str">
        <f>[1]Podaci!CD33</f>
        <v>2016/02</v>
      </c>
      <c r="E28" s="31">
        <f>13-[1]Podaci!AY33</f>
        <v>13</v>
      </c>
      <c r="F28" s="28">
        <f>[1]Podaci!CA33</f>
        <v>7</v>
      </c>
      <c r="G28" s="8" t="s">
        <v>11</v>
      </c>
      <c r="H28" s="8" t="s">
        <v>11</v>
      </c>
      <c r="I28" s="7" t="s">
        <v>52</v>
      </c>
      <c r="J28" s="7" t="s">
        <v>52</v>
      </c>
      <c r="K28" s="9">
        <f>[1]Podaci!Y33+[1]Podaci!BB33</f>
        <v>7</v>
      </c>
      <c r="L28" s="9">
        <f>[1]Podaci!CE33</f>
        <v>0</v>
      </c>
      <c r="M28" s="9">
        <f>[1]Podaci!AC33</f>
        <v>12.5</v>
      </c>
      <c r="N28" s="9">
        <f>[1]Podaci!BF33</f>
        <v>19.5</v>
      </c>
      <c r="O28" s="27">
        <f t="shared" si="0"/>
        <v>39</v>
      </c>
      <c r="P28" s="10"/>
      <c r="Q28" s="10"/>
    </row>
    <row r="29" spans="2:17" ht="16.5" customHeight="1">
      <c r="B29" s="3">
        <v>24</v>
      </c>
      <c r="C29" s="37" t="s">
        <v>34</v>
      </c>
      <c r="D29" s="35" t="str">
        <f>[1]Podaci!CD34</f>
        <v>2012/220125</v>
      </c>
      <c r="E29" s="31">
        <f>13-[1]Podaci!AY34</f>
        <v>9</v>
      </c>
      <c r="F29" s="28">
        <f>[1]Podaci!CA34</f>
        <v>6</v>
      </c>
      <c r="G29" s="8" t="s">
        <v>11</v>
      </c>
      <c r="H29" s="29" t="s">
        <v>11</v>
      </c>
      <c r="I29" s="7" t="s">
        <v>52</v>
      </c>
      <c r="J29" s="7" t="s">
        <v>52</v>
      </c>
      <c r="K29" s="9">
        <f>[1]Podaci!Y34+[1]Podaci!BB34</f>
        <v>4</v>
      </c>
      <c r="L29" s="9">
        <f>[1]Podaci!CE34</f>
        <v>0</v>
      </c>
      <c r="M29" s="9">
        <f>[1]Podaci!AC34</f>
        <v>7</v>
      </c>
      <c r="N29" s="9">
        <f>[1]Podaci!BF34</f>
        <v>4.5</v>
      </c>
      <c r="O29" s="27">
        <f t="shared" si="0"/>
        <v>15.5</v>
      </c>
      <c r="P29" s="10"/>
      <c r="Q29" s="10"/>
    </row>
    <row r="30" spans="2:17" ht="18" customHeight="1">
      <c r="B30" s="3">
        <v>25</v>
      </c>
      <c r="C30" s="37" t="s">
        <v>35</v>
      </c>
      <c r="D30" s="35" t="str">
        <f>[1]Podaci!CD35</f>
        <v>2013/220135</v>
      </c>
      <c r="E30" s="31">
        <f>13-[1]Podaci!AY35</f>
        <v>13</v>
      </c>
      <c r="F30" s="7">
        <f>[1]Podaci!CA35</f>
        <v>9</v>
      </c>
      <c r="G30" s="8" t="s">
        <v>11</v>
      </c>
      <c r="H30" s="7" t="s">
        <v>52</v>
      </c>
      <c r="I30" s="8" t="s">
        <v>11</v>
      </c>
      <c r="J30" s="7" t="s">
        <v>52</v>
      </c>
      <c r="K30" s="9">
        <f>[1]Podaci!Y35+[1]Podaci!BB35</f>
        <v>5.5</v>
      </c>
      <c r="L30" s="9">
        <f>[1]Podaci!CE35</f>
        <v>9</v>
      </c>
      <c r="M30" s="9">
        <f>[1]Podaci!AC35</f>
        <v>4.5</v>
      </c>
      <c r="N30" s="9">
        <f>[1]Podaci!BF35</f>
        <v>4</v>
      </c>
      <c r="O30" s="27">
        <f t="shared" si="0"/>
        <v>23</v>
      </c>
      <c r="P30" s="10"/>
      <c r="Q30" s="10"/>
    </row>
    <row r="31" spans="2:17" ht="16.5" customHeight="1">
      <c r="B31" s="3">
        <v>26</v>
      </c>
      <c r="C31" s="37" t="s">
        <v>36</v>
      </c>
      <c r="D31" s="35" t="str">
        <f>[1]Podaci!CD36</f>
        <v>2013/220133</v>
      </c>
      <c r="E31" s="31">
        <f>13-[1]Podaci!AY36</f>
        <v>11</v>
      </c>
      <c r="F31" s="7">
        <f>[1]Podaci!CA36</f>
        <v>8</v>
      </c>
      <c r="G31" s="8" t="s">
        <v>11</v>
      </c>
      <c r="H31" s="7" t="s">
        <v>52</v>
      </c>
      <c r="I31" s="8" t="s">
        <v>11</v>
      </c>
      <c r="J31" s="7" t="s">
        <v>52</v>
      </c>
      <c r="K31" s="9">
        <f>[1]Podaci!Y36+[1]Podaci!BB36</f>
        <v>3.5</v>
      </c>
      <c r="L31" s="9">
        <f>[1]Podaci!CE36</f>
        <v>8</v>
      </c>
      <c r="M31" s="9">
        <f>[1]Podaci!AC36</f>
        <v>9</v>
      </c>
      <c r="N31" s="9">
        <f>[1]Podaci!BF36</f>
        <v>7</v>
      </c>
      <c r="O31" s="27">
        <f t="shared" si="0"/>
        <v>27.5</v>
      </c>
      <c r="P31" s="10"/>
      <c r="Q31" s="10"/>
    </row>
    <row r="32" spans="2:17" ht="17.25" customHeight="1">
      <c r="B32" s="3">
        <v>27</v>
      </c>
      <c r="C32" s="37" t="s">
        <v>37</v>
      </c>
      <c r="D32" s="35" t="str">
        <f>[1]Podaci!CD37</f>
        <v>2014/020161</v>
      </c>
      <c r="E32" s="31">
        <f>13-[1]Podaci!AY37</f>
        <v>12</v>
      </c>
      <c r="F32" s="7">
        <f>[1]Podaci!CA37</f>
        <v>9</v>
      </c>
      <c r="G32" s="8" t="s">
        <v>11</v>
      </c>
      <c r="H32" s="7" t="s">
        <v>52</v>
      </c>
      <c r="I32" s="8" t="s">
        <v>11</v>
      </c>
      <c r="J32" s="7" t="s">
        <v>52</v>
      </c>
      <c r="K32" s="9">
        <f>[1]Podaci!Y37+[1]Podaci!BB37</f>
        <v>3</v>
      </c>
      <c r="L32" s="9">
        <f>[1]Podaci!CE37</f>
        <v>9</v>
      </c>
      <c r="M32" s="9">
        <f>[1]Podaci!AC37</f>
        <v>6.5</v>
      </c>
      <c r="N32" s="9">
        <f>[1]Podaci!BF37</f>
        <v>6</v>
      </c>
      <c r="O32" s="27">
        <f t="shared" si="0"/>
        <v>24.5</v>
      </c>
      <c r="P32" s="39"/>
      <c r="Q32" s="40"/>
    </row>
    <row r="33" spans="2:17" ht="17.25" customHeight="1">
      <c r="B33" s="3">
        <v>28</v>
      </c>
      <c r="C33" s="37" t="s">
        <v>38</v>
      </c>
      <c r="D33" s="35" t="str">
        <f>[1]Podaci!CD38</f>
        <v>2014/020170</v>
      </c>
      <c r="E33" s="31">
        <f>13-[1]Podaci!AY38</f>
        <v>13</v>
      </c>
      <c r="F33" s="7">
        <f>[1]Podaci!CA38</f>
        <v>10</v>
      </c>
      <c r="G33" s="8" t="s">
        <v>11</v>
      </c>
      <c r="H33" s="29" t="s">
        <v>11</v>
      </c>
      <c r="I33" s="8" t="s">
        <v>11</v>
      </c>
      <c r="J33" s="8" t="s">
        <v>11</v>
      </c>
      <c r="K33" s="9">
        <f>[1]Podaci!Y38+[1]Podaci!BB38</f>
        <v>10</v>
      </c>
      <c r="L33" s="9">
        <f>[1]Podaci!CE38</f>
        <v>10</v>
      </c>
      <c r="M33" s="9">
        <f>[1]Podaci!AC38</f>
        <v>15</v>
      </c>
      <c r="N33" s="9">
        <f>[1]Podaci!BF38</f>
        <v>18.5</v>
      </c>
      <c r="O33" s="27">
        <f t="shared" si="0"/>
        <v>53.5</v>
      </c>
      <c r="P33" s="10"/>
      <c r="Q33" s="10"/>
    </row>
    <row r="34" spans="2:17" ht="18.75" customHeight="1">
      <c r="B34" s="3">
        <v>29</v>
      </c>
      <c r="C34" s="37" t="s">
        <v>39</v>
      </c>
      <c r="D34" s="35" t="str">
        <f>[1]Podaci!CD39</f>
        <v>2014/020164</v>
      </c>
      <c r="E34" s="31">
        <f>13-[1]Podaci!AY39</f>
        <v>10</v>
      </c>
      <c r="F34" s="7">
        <f>[1]Podaci!CA39</f>
        <v>8</v>
      </c>
      <c r="G34" s="8" t="s">
        <v>11</v>
      </c>
      <c r="H34" s="7" t="s">
        <v>52</v>
      </c>
      <c r="I34" s="8" t="s">
        <v>11</v>
      </c>
      <c r="J34" s="8" t="s">
        <v>52</v>
      </c>
      <c r="K34" s="9">
        <f>[1]Podaci!Y39+[1]Podaci!BB39</f>
        <v>6.5</v>
      </c>
      <c r="L34" s="9">
        <f>[1]Podaci!CE39</f>
        <v>8</v>
      </c>
      <c r="M34" s="9">
        <f>[1]Podaci!AC39</f>
        <v>14</v>
      </c>
      <c r="N34" s="9">
        <f>[1]Podaci!BF39</f>
        <v>6</v>
      </c>
      <c r="O34" s="27">
        <f>K34+L34+M34+N34</f>
        <v>34.5</v>
      </c>
      <c r="P34" s="10"/>
      <c r="Q34" s="10"/>
    </row>
    <row r="35" spans="2:17" ht="16.5" customHeight="1">
      <c r="B35" s="3">
        <v>30</v>
      </c>
      <c r="C35" s="37" t="s">
        <v>40</v>
      </c>
      <c r="D35" s="35" t="str">
        <f>[1]Podaci!CD40</f>
        <v>2014/020171</v>
      </c>
      <c r="E35" s="31">
        <f>13-[1]Podaci!AY40</f>
        <v>13</v>
      </c>
      <c r="F35" s="7">
        <f>[1]Podaci!CA40</f>
        <v>10</v>
      </c>
      <c r="G35" s="8" t="s">
        <v>11</v>
      </c>
      <c r="H35" s="7" t="s">
        <v>52</v>
      </c>
      <c r="I35" s="8" t="s">
        <v>11</v>
      </c>
      <c r="J35" s="7" t="s">
        <v>52</v>
      </c>
      <c r="K35" s="9">
        <f>[1]Podaci!Y40+[1]Podaci!BB40</f>
        <v>8.5</v>
      </c>
      <c r="L35" s="9">
        <f>[1]Podaci!CE40</f>
        <v>10</v>
      </c>
      <c r="M35" s="9">
        <f>[1]Podaci!AC40</f>
        <v>15</v>
      </c>
      <c r="N35" s="9">
        <f>[1]Podaci!BF40</f>
        <v>11.5</v>
      </c>
      <c r="O35" s="27">
        <f t="shared" si="0"/>
        <v>45</v>
      </c>
      <c r="P35" s="39"/>
      <c r="Q35" s="40"/>
    </row>
    <row r="36" spans="2:17" ht="18.75" customHeight="1">
      <c r="B36" s="3">
        <v>31</v>
      </c>
      <c r="C36" s="37" t="s">
        <v>41</v>
      </c>
      <c r="D36" s="35" t="str">
        <f>[1]Podaci!CD41</f>
        <v>2012/220135</v>
      </c>
      <c r="E36" s="31">
        <f>13-[1]Podaci!AY41</f>
        <v>12</v>
      </c>
      <c r="F36" s="7">
        <f>[1]Podaci!CA41</f>
        <v>8</v>
      </c>
      <c r="G36" s="8" t="s">
        <v>11</v>
      </c>
      <c r="H36" s="8" t="s">
        <v>11</v>
      </c>
      <c r="I36" s="8" t="s">
        <v>11</v>
      </c>
      <c r="J36" s="8" t="s">
        <v>11</v>
      </c>
      <c r="K36" s="9">
        <f>[1]Podaci!Y41+[1]Podaci!BB41</f>
        <v>9.5</v>
      </c>
      <c r="L36" s="9">
        <f>[1]Podaci!CE41</f>
        <v>8</v>
      </c>
      <c r="M36" s="9">
        <f>[1]Podaci!AC41</f>
        <v>12.5</v>
      </c>
      <c r="N36" s="9">
        <f>[1]Podaci!BF41</f>
        <v>8</v>
      </c>
      <c r="O36" s="27">
        <f t="shared" si="0"/>
        <v>38</v>
      </c>
      <c r="P36" s="39"/>
      <c r="Q36" s="40"/>
    </row>
    <row r="37" spans="2:17" s="11" customFormat="1" ht="14.25" customHeight="1">
      <c r="B37" s="3">
        <v>32</v>
      </c>
      <c r="C37" s="37" t="s">
        <v>42</v>
      </c>
      <c r="D37" s="35" t="str">
        <f>[1]Podaci!CD42</f>
        <v>2014/020174</v>
      </c>
      <c r="E37" s="31">
        <f>13-[1]Podaci!AY42</f>
        <v>12</v>
      </c>
      <c r="F37" s="7">
        <f>[1]Podaci!CA42</f>
        <v>10</v>
      </c>
      <c r="G37" s="8" t="s">
        <v>11</v>
      </c>
      <c r="H37" s="29" t="s">
        <v>11</v>
      </c>
      <c r="I37" s="8" t="s">
        <v>11</v>
      </c>
      <c r="J37" s="8" t="s">
        <v>11</v>
      </c>
      <c r="K37" s="9">
        <f>[1]Podaci!Y42+[1]Podaci!BB42</f>
        <v>7</v>
      </c>
      <c r="L37" s="9">
        <f>[1]Podaci!CE42</f>
        <v>10</v>
      </c>
      <c r="M37" s="9">
        <f>[1]Podaci!AC42</f>
        <v>13.5</v>
      </c>
      <c r="N37" s="9">
        <f>[1]Podaci!BF42</f>
        <v>15</v>
      </c>
      <c r="O37" s="27">
        <f t="shared" si="0"/>
        <v>45.5</v>
      </c>
      <c r="P37" s="10"/>
      <c r="Q37" s="10"/>
    </row>
    <row r="38" spans="2:17" ht="15.75">
      <c r="B38" s="3">
        <v>33</v>
      </c>
      <c r="C38" s="12"/>
      <c r="D38" s="35"/>
      <c r="E38" s="33"/>
      <c r="F38" s="7"/>
      <c r="G38" s="8"/>
      <c r="H38" s="29"/>
      <c r="I38" s="8"/>
      <c r="J38" s="8"/>
      <c r="K38" s="9"/>
      <c r="L38" s="9"/>
      <c r="M38" s="9"/>
      <c r="N38" s="9"/>
      <c r="O38" s="27"/>
      <c r="P38" s="39"/>
      <c r="Q38" s="40"/>
    </row>
    <row r="39" spans="2:17" s="11" customFormat="1" ht="18" customHeight="1">
      <c r="B39" s="3">
        <v>34</v>
      </c>
      <c r="C39" s="12" t="s">
        <v>43</v>
      </c>
      <c r="D39" s="35" t="str">
        <f>[1]Podaci!CD44</f>
        <v>2013/138</v>
      </c>
      <c r="E39" s="33"/>
      <c r="F39" s="7">
        <f>[1]Podaci!CA44</f>
        <v>9</v>
      </c>
      <c r="G39" s="8"/>
      <c r="H39" s="29"/>
      <c r="I39" s="8"/>
      <c r="J39" s="8"/>
      <c r="K39" s="9">
        <f>[1]Podaci!Y44+[1]Podaci!BB44</f>
        <v>5.5</v>
      </c>
      <c r="L39" s="9">
        <f>[1]Podaci!CE44</f>
        <v>9</v>
      </c>
      <c r="M39" s="9">
        <f>[1]Podaci!AC44</f>
        <v>4</v>
      </c>
      <c r="N39" s="9">
        <f>[1]Podaci!BF44</f>
        <v>1</v>
      </c>
      <c r="O39" s="27">
        <f t="shared" si="0"/>
        <v>19.5</v>
      </c>
      <c r="P39" s="10"/>
    </row>
    <row r="40" spans="2:17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2:17" ht="21" customHeight="1">
      <c r="B41" s="48" t="s">
        <v>56</v>
      </c>
      <c r="C41" s="49" t="s">
        <v>55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10"/>
      <c r="Q41" s="10"/>
    </row>
    <row r="42" spans="2:17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2:17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2:17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2:17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2:17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2:17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2:17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2:17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2:17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2:17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2:17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2:17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2:17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2:17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2:17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2:17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2:17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2:17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2:17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2:17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2:17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2:17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2:17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0"/>
      <c r="L78" s="10"/>
      <c r="M78" s="10"/>
      <c r="N78" s="10"/>
      <c r="O78" s="10"/>
      <c r="P78" s="10"/>
      <c r="Q78" s="10"/>
    </row>
    <row r="79" spans="1:17">
      <c r="A79" s="13"/>
      <c r="B79" s="38"/>
      <c r="C79" s="38"/>
      <c r="D79" s="38"/>
      <c r="E79" s="38"/>
      <c r="F79" s="38"/>
      <c r="G79" s="38"/>
      <c r="H79" s="14"/>
      <c r="I79" s="14"/>
      <c r="J79" s="14"/>
      <c r="K79" s="10"/>
      <c r="L79" s="10"/>
      <c r="M79" s="10"/>
      <c r="N79" s="10"/>
      <c r="O79" s="10"/>
      <c r="P79" s="10"/>
      <c r="Q79" s="10"/>
    </row>
    <row r="80" spans="1:17">
      <c r="A80" s="13"/>
      <c r="B80" s="15"/>
      <c r="C80" s="15"/>
      <c r="D80" s="16"/>
      <c r="E80" s="17"/>
      <c r="F80" s="17"/>
      <c r="G80" s="17"/>
      <c r="H80" s="14"/>
      <c r="I80" s="14"/>
      <c r="J80" s="14"/>
      <c r="K80" s="10"/>
      <c r="L80" s="10"/>
      <c r="M80" s="10"/>
      <c r="N80" s="10"/>
      <c r="O80" s="10"/>
      <c r="P80" s="10"/>
      <c r="Q80" s="10"/>
    </row>
    <row r="81" spans="1:17">
      <c r="A81" s="13"/>
      <c r="B81" s="15"/>
      <c r="C81" s="18"/>
      <c r="D81" s="19"/>
      <c r="E81" s="20"/>
      <c r="F81" s="20"/>
      <c r="G81" s="20"/>
      <c r="H81" s="14"/>
      <c r="I81" s="14"/>
      <c r="J81" s="14"/>
      <c r="K81" s="10"/>
      <c r="L81" s="10"/>
      <c r="M81" s="10"/>
      <c r="N81" s="10"/>
      <c r="O81" s="10"/>
      <c r="P81" s="10"/>
      <c r="Q81" s="10"/>
    </row>
    <row r="82" spans="1:17">
      <c r="A82" s="13"/>
      <c r="B82" s="15"/>
      <c r="C82" s="18"/>
      <c r="D82" s="19"/>
      <c r="E82" s="20"/>
      <c r="F82" s="20"/>
      <c r="G82" s="20"/>
      <c r="H82" s="14"/>
      <c r="I82" s="14"/>
      <c r="J82" s="14"/>
      <c r="K82" s="10"/>
      <c r="L82" s="10"/>
      <c r="M82" s="10"/>
      <c r="N82" s="10"/>
      <c r="O82" s="10"/>
      <c r="P82" s="10"/>
      <c r="Q82" s="10"/>
    </row>
    <row r="83" spans="1:17">
      <c r="A83" s="13"/>
      <c r="B83" s="15"/>
      <c r="C83" s="18"/>
      <c r="D83" s="19"/>
      <c r="E83" s="20"/>
      <c r="F83" s="20"/>
      <c r="G83" s="20"/>
      <c r="H83" s="14"/>
      <c r="I83" s="14"/>
      <c r="J83" s="14"/>
      <c r="K83" s="10"/>
      <c r="L83" s="10"/>
      <c r="M83" s="10"/>
      <c r="N83" s="10"/>
      <c r="O83" s="10"/>
      <c r="P83" s="10"/>
      <c r="Q83" s="10"/>
    </row>
    <row r="84" spans="1:17">
      <c r="A84" s="13"/>
      <c r="B84" s="15"/>
      <c r="C84" s="18"/>
      <c r="D84" s="19"/>
      <c r="E84" s="20"/>
      <c r="F84" s="20"/>
      <c r="G84" s="20"/>
      <c r="H84" s="14"/>
      <c r="I84" s="14"/>
      <c r="J84" s="14"/>
      <c r="K84" s="10"/>
      <c r="L84" s="10"/>
      <c r="M84" s="10"/>
      <c r="N84" s="10"/>
      <c r="O84" s="10"/>
      <c r="P84" s="10"/>
      <c r="Q84" s="10"/>
    </row>
    <row r="85" spans="1:17">
      <c r="A85" s="13"/>
      <c r="B85" s="15"/>
      <c r="C85" s="18"/>
      <c r="D85" s="19"/>
      <c r="E85" s="20"/>
      <c r="F85" s="20"/>
      <c r="G85" s="20"/>
      <c r="H85" s="14"/>
      <c r="I85" s="14"/>
      <c r="J85" s="14"/>
      <c r="K85" s="10"/>
      <c r="L85" s="10"/>
      <c r="M85" s="10"/>
      <c r="N85" s="10"/>
      <c r="O85" s="10"/>
      <c r="P85" s="10"/>
      <c r="Q85" s="10"/>
    </row>
    <row r="86" spans="1:17">
      <c r="A86" s="13"/>
      <c r="B86" s="15"/>
      <c r="C86" s="18"/>
      <c r="D86" s="19"/>
      <c r="E86" s="20"/>
      <c r="F86" s="20"/>
      <c r="G86" s="20"/>
      <c r="H86" s="14"/>
      <c r="I86" s="14"/>
      <c r="J86" s="14"/>
      <c r="K86" s="10"/>
      <c r="L86" s="10"/>
      <c r="M86" s="10"/>
      <c r="N86" s="10"/>
      <c r="O86" s="10"/>
      <c r="P86" s="10"/>
      <c r="Q86" s="10"/>
    </row>
    <row r="87" spans="1:17">
      <c r="A87" s="13"/>
      <c r="B87" s="15"/>
      <c r="C87" s="18"/>
      <c r="D87" s="19"/>
      <c r="E87" s="21"/>
      <c r="F87" s="21"/>
      <c r="G87" s="21"/>
      <c r="H87" s="13"/>
      <c r="I87" s="13"/>
      <c r="J87" s="13"/>
    </row>
    <row r="88" spans="1:17">
      <c r="A88" s="13"/>
      <c r="B88" s="15"/>
      <c r="C88" s="18"/>
      <c r="D88" s="19"/>
      <c r="E88" s="21"/>
      <c r="F88" s="21"/>
      <c r="G88" s="21"/>
      <c r="H88" s="13"/>
      <c r="I88" s="13"/>
      <c r="J88" s="13"/>
    </row>
    <row r="89" spans="1:17">
      <c r="A89" s="13"/>
      <c r="B89" s="15"/>
      <c r="C89" s="18"/>
      <c r="D89" s="19"/>
      <c r="E89" s="21"/>
      <c r="F89" s="21"/>
      <c r="G89" s="21"/>
      <c r="H89" s="13"/>
      <c r="I89" s="13"/>
      <c r="J89" s="13"/>
    </row>
    <row r="90" spans="1:17">
      <c r="A90" s="13"/>
      <c r="B90" s="15"/>
      <c r="C90" s="18"/>
      <c r="D90" s="19"/>
      <c r="E90" s="21"/>
      <c r="F90" s="21"/>
      <c r="G90" s="21"/>
      <c r="H90" s="13"/>
      <c r="I90" s="13"/>
      <c r="J90" s="13"/>
    </row>
    <row r="91" spans="1:17">
      <c r="A91" s="13"/>
      <c r="B91" s="15"/>
      <c r="C91" s="18"/>
      <c r="D91" s="19"/>
      <c r="E91" s="21"/>
      <c r="F91" s="21"/>
      <c r="G91" s="21"/>
      <c r="H91" s="13"/>
      <c r="I91" s="13"/>
      <c r="J91" s="13"/>
    </row>
    <row r="92" spans="1:17">
      <c r="A92" s="13"/>
      <c r="B92" s="15"/>
      <c r="C92" s="18"/>
      <c r="D92" s="19"/>
      <c r="E92" s="21"/>
      <c r="F92" s="21"/>
      <c r="G92" s="21"/>
      <c r="H92" s="13"/>
      <c r="I92" s="13"/>
      <c r="J92" s="13"/>
    </row>
    <row r="93" spans="1:17">
      <c r="A93" s="13"/>
      <c r="B93" s="15"/>
      <c r="C93" s="18"/>
      <c r="D93" s="19"/>
      <c r="E93" s="21"/>
      <c r="F93" s="21"/>
      <c r="G93" s="21"/>
      <c r="H93" s="13"/>
      <c r="I93" s="13"/>
      <c r="J93" s="13"/>
    </row>
    <row r="94" spans="1:17">
      <c r="A94" s="13"/>
      <c r="B94" s="15"/>
      <c r="C94" s="18"/>
      <c r="D94" s="19"/>
      <c r="E94" s="21"/>
      <c r="F94" s="21"/>
      <c r="G94" s="21"/>
      <c r="H94" s="13"/>
      <c r="I94" s="13"/>
      <c r="J94" s="13"/>
    </row>
    <row r="95" spans="1:17">
      <c r="A95" s="13"/>
      <c r="B95" s="15"/>
      <c r="C95" s="18"/>
      <c r="D95" s="19"/>
      <c r="E95" s="21"/>
      <c r="F95" s="21"/>
      <c r="G95" s="21"/>
      <c r="H95" s="13"/>
      <c r="I95" s="13"/>
      <c r="J95" s="13"/>
    </row>
    <row r="96" spans="1:17">
      <c r="A96" s="13"/>
      <c r="B96" s="15"/>
      <c r="C96" s="18"/>
      <c r="D96" s="19"/>
      <c r="E96" s="21"/>
      <c r="F96" s="21"/>
      <c r="G96" s="21"/>
      <c r="H96" s="13"/>
      <c r="I96" s="13"/>
      <c r="J96" s="13"/>
    </row>
    <row r="97" spans="1:10">
      <c r="A97" s="13"/>
      <c r="B97" s="15"/>
      <c r="C97" s="18"/>
      <c r="D97" s="19"/>
      <c r="E97" s="21"/>
      <c r="F97" s="21"/>
      <c r="G97" s="21"/>
      <c r="H97" s="13"/>
      <c r="I97" s="13"/>
      <c r="J97" s="13"/>
    </row>
    <row r="98" spans="1:10">
      <c r="A98" s="13"/>
      <c r="B98" s="15"/>
      <c r="C98" s="18"/>
      <c r="D98" s="19"/>
      <c r="E98" s="21"/>
      <c r="F98" s="21"/>
      <c r="G98" s="21"/>
      <c r="H98" s="13"/>
      <c r="I98" s="13"/>
      <c r="J98" s="13"/>
    </row>
    <row r="99" spans="1:10">
      <c r="A99" s="13"/>
      <c r="B99" s="15"/>
      <c r="C99" s="18"/>
      <c r="D99" s="19"/>
      <c r="E99" s="21"/>
      <c r="F99" s="21"/>
      <c r="G99" s="21"/>
      <c r="H99" s="13"/>
      <c r="I99" s="13"/>
      <c r="J99" s="13"/>
    </row>
    <row r="100" spans="1:10">
      <c r="A100" s="13"/>
      <c r="B100" s="15"/>
      <c r="C100" s="18"/>
      <c r="D100" s="19"/>
      <c r="E100" s="21"/>
      <c r="F100" s="21"/>
      <c r="G100" s="21"/>
      <c r="H100" s="13"/>
      <c r="I100" s="13"/>
      <c r="J100" s="13"/>
    </row>
    <row r="101" spans="1:10">
      <c r="A101" s="13"/>
      <c r="B101" s="15"/>
      <c r="C101" s="18"/>
      <c r="D101" s="19"/>
      <c r="E101" s="21"/>
      <c r="F101" s="21"/>
      <c r="G101" s="21"/>
      <c r="H101" s="13"/>
      <c r="I101" s="13"/>
      <c r="J101" s="13"/>
    </row>
    <row r="102" spans="1:10">
      <c r="A102" s="13"/>
      <c r="B102" s="15"/>
      <c r="C102" s="18"/>
      <c r="D102" s="19"/>
      <c r="E102" s="21"/>
      <c r="F102" s="21"/>
      <c r="G102" s="21"/>
      <c r="H102" s="13"/>
      <c r="I102" s="13"/>
      <c r="J102" s="13"/>
    </row>
    <row r="103" spans="1:10">
      <c r="A103" s="13"/>
      <c r="B103" s="15"/>
      <c r="C103" s="18"/>
      <c r="D103" s="19"/>
      <c r="E103" s="21"/>
      <c r="F103" s="21"/>
      <c r="G103" s="21"/>
      <c r="H103" s="13"/>
      <c r="I103" s="13"/>
      <c r="J103" s="13"/>
    </row>
    <row r="104" spans="1:10">
      <c r="A104" s="13"/>
      <c r="B104" s="15"/>
      <c r="C104" s="18"/>
      <c r="D104" s="19"/>
      <c r="E104" s="21"/>
      <c r="F104" s="21"/>
      <c r="G104" s="21"/>
      <c r="H104" s="13"/>
      <c r="I104" s="13"/>
      <c r="J104" s="13"/>
    </row>
    <row r="105" spans="1:10">
      <c r="A105" s="13"/>
      <c r="B105" s="15"/>
      <c r="C105" s="18"/>
      <c r="D105" s="19"/>
      <c r="E105" s="21"/>
      <c r="F105" s="21"/>
      <c r="G105" s="21"/>
      <c r="H105" s="13"/>
      <c r="I105" s="13"/>
      <c r="J105" s="13"/>
    </row>
    <row r="106" spans="1:10">
      <c r="A106" s="13"/>
      <c r="B106" s="15"/>
      <c r="C106" s="18"/>
      <c r="D106" s="19"/>
      <c r="E106" s="21"/>
      <c r="F106" s="21"/>
      <c r="G106" s="21"/>
      <c r="H106" s="13"/>
      <c r="I106" s="13"/>
      <c r="J106" s="13"/>
    </row>
    <row r="107" spans="1:10">
      <c r="A107" s="13"/>
      <c r="B107" s="15"/>
      <c r="C107" s="18"/>
      <c r="D107" s="19"/>
      <c r="E107" s="21"/>
      <c r="F107" s="21"/>
      <c r="G107" s="21"/>
      <c r="H107" s="13"/>
      <c r="I107" s="13"/>
      <c r="J107" s="13"/>
    </row>
    <row r="108" spans="1:10">
      <c r="A108" s="13"/>
      <c r="B108" s="15"/>
      <c r="C108" s="18"/>
      <c r="D108" s="19"/>
      <c r="E108" s="21"/>
      <c r="F108" s="21"/>
      <c r="G108" s="21"/>
      <c r="H108" s="13"/>
      <c r="I108" s="13"/>
      <c r="J108" s="13"/>
    </row>
    <row r="109" spans="1:10">
      <c r="A109" s="13"/>
      <c r="B109" s="15"/>
      <c r="C109" s="18"/>
      <c r="D109" s="19"/>
      <c r="E109" s="21"/>
      <c r="F109" s="21"/>
      <c r="G109" s="21"/>
      <c r="H109" s="13"/>
      <c r="I109" s="13"/>
      <c r="J109" s="13"/>
    </row>
    <row r="110" spans="1:10">
      <c r="A110" s="13"/>
      <c r="B110" s="15"/>
      <c r="C110" s="18"/>
      <c r="D110" s="19"/>
      <c r="E110" s="22"/>
      <c r="F110" s="22"/>
      <c r="G110" s="21"/>
      <c r="H110" s="13"/>
      <c r="I110" s="13"/>
      <c r="J110" s="13"/>
    </row>
    <row r="111" spans="1:10">
      <c r="A111" s="13"/>
      <c r="B111" s="15"/>
      <c r="C111" s="18"/>
      <c r="D111" s="19"/>
      <c r="E111" s="21"/>
      <c r="F111" s="21"/>
      <c r="G111" s="21"/>
      <c r="H111" s="13"/>
      <c r="I111" s="13"/>
      <c r="J111" s="13"/>
    </row>
    <row r="112" spans="1:10">
      <c r="A112" s="13"/>
      <c r="B112" s="15"/>
      <c r="C112" s="18"/>
      <c r="D112" s="19"/>
      <c r="E112" s="21"/>
      <c r="F112" s="21"/>
      <c r="G112" s="21"/>
      <c r="H112" s="13"/>
      <c r="I112" s="13"/>
      <c r="J112" s="13"/>
    </row>
    <row r="113" spans="1:10">
      <c r="A113" s="13"/>
      <c r="B113" s="15"/>
      <c r="C113" s="18"/>
      <c r="D113" s="19"/>
      <c r="E113" s="21"/>
      <c r="F113" s="21"/>
      <c r="G113" s="21"/>
      <c r="H113" s="13"/>
      <c r="I113" s="13"/>
      <c r="J113" s="13"/>
    </row>
    <row r="114" spans="1:10">
      <c r="A114" s="13"/>
      <c r="B114" s="15"/>
      <c r="C114" s="18"/>
      <c r="D114" s="19"/>
      <c r="E114" s="21"/>
      <c r="F114" s="21"/>
      <c r="G114" s="21"/>
      <c r="H114" s="13"/>
      <c r="I114" s="13"/>
      <c r="J114" s="13"/>
    </row>
    <row r="115" spans="1:10">
      <c r="A115" s="13"/>
      <c r="B115" s="15"/>
      <c r="C115" s="18"/>
      <c r="D115" s="19"/>
      <c r="E115" s="21"/>
      <c r="F115" s="21"/>
      <c r="G115" s="21"/>
      <c r="H115" s="13"/>
      <c r="I115" s="13"/>
      <c r="J115" s="13"/>
    </row>
    <row r="116" spans="1:10">
      <c r="A116" s="13"/>
      <c r="B116" s="15"/>
      <c r="C116" s="18"/>
      <c r="D116" s="19"/>
      <c r="E116" s="21"/>
      <c r="F116" s="21"/>
      <c r="G116" s="21"/>
      <c r="H116" s="13"/>
      <c r="I116" s="13"/>
      <c r="J116" s="13"/>
    </row>
    <row r="117" spans="1:10">
      <c r="A117" s="13"/>
      <c r="B117" s="15"/>
      <c r="C117" s="18"/>
      <c r="D117" s="19"/>
      <c r="E117" s="21"/>
      <c r="F117" s="21"/>
      <c r="G117" s="21"/>
      <c r="H117" s="13"/>
      <c r="I117" s="13"/>
      <c r="J117" s="13"/>
    </row>
    <row r="118" spans="1:10">
      <c r="A118" s="13"/>
      <c r="B118" s="15"/>
      <c r="C118" s="18"/>
      <c r="D118" s="19"/>
      <c r="E118" s="21"/>
      <c r="F118" s="21"/>
      <c r="G118" s="21"/>
      <c r="H118" s="13"/>
      <c r="I118" s="13"/>
      <c r="J118" s="13"/>
    </row>
    <row r="119" spans="1:10">
      <c r="A119" s="13"/>
      <c r="B119" s="15"/>
      <c r="C119" s="18"/>
      <c r="D119" s="19"/>
      <c r="E119" s="21"/>
      <c r="F119" s="21"/>
      <c r="G119" s="21"/>
      <c r="H119" s="13"/>
      <c r="I119" s="13"/>
      <c r="J119" s="13"/>
    </row>
    <row r="120" spans="1:10">
      <c r="A120" s="13"/>
      <c r="B120" s="15"/>
      <c r="C120" s="18"/>
      <c r="D120" s="19"/>
      <c r="E120" s="21"/>
      <c r="F120" s="21"/>
      <c r="G120" s="21"/>
      <c r="H120" s="13"/>
      <c r="I120" s="13"/>
      <c r="J120" s="13"/>
    </row>
    <row r="121" spans="1:10">
      <c r="A121" s="13"/>
      <c r="B121" s="15"/>
      <c r="C121" s="18"/>
      <c r="D121" s="19"/>
      <c r="E121" s="21"/>
      <c r="F121" s="21"/>
      <c r="G121" s="21"/>
      <c r="H121" s="13"/>
      <c r="I121" s="13"/>
      <c r="J121" s="13"/>
    </row>
    <row r="122" spans="1:10">
      <c r="A122" s="13"/>
      <c r="B122" s="15"/>
      <c r="C122" s="23"/>
      <c r="D122" s="23"/>
      <c r="E122" s="21"/>
      <c r="F122" s="21"/>
      <c r="G122" s="21"/>
      <c r="H122" s="13"/>
      <c r="I122" s="13"/>
      <c r="J122" s="13"/>
    </row>
    <row r="123" spans="1:10">
      <c r="A123" s="13"/>
      <c r="B123" s="15"/>
      <c r="C123" s="18"/>
      <c r="D123" s="19"/>
      <c r="E123" s="21"/>
      <c r="F123" s="21"/>
      <c r="G123" s="21"/>
      <c r="H123" s="13"/>
      <c r="I123" s="13"/>
      <c r="J123" s="13"/>
    </row>
    <row r="124" spans="1:10">
      <c r="A124" s="13"/>
      <c r="B124" s="15"/>
      <c r="C124" s="18"/>
      <c r="D124" s="19"/>
      <c r="E124" s="21"/>
      <c r="F124" s="21"/>
      <c r="G124" s="21"/>
      <c r="H124" s="13"/>
      <c r="I124" s="13"/>
      <c r="J124" s="13"/>
    </row>
    <row r="125" spans="1:10">
      <c r="A125" s="13"/>
      <c r="B125" s="15"/>
      <c r="C125" s="18"/>
      <c r="D125" s="19"/>
      <c r="E125" s="21"/>
      <c r="F125" s="21"/>
      <c r="G125" s="21"/>
      <c r="H125" s="13"/>
      <c r="I125" s="13"/>
      <c r="J125" s="13"/>
    </row>
    <row r="126" spans="1:10">
      <c r="A126" s="13"/>
      <c r="B126" s="13"/>
      <c r="C126" s="24"/>
      <c r="D126" s="25"/>
      <c r="E126" s="21"/>
      <c r="F126" s="21"/>
      <c r="G126" s="21"/>
      <c r="H126" s="13"/>
      <c r="I126" s="13"/>
      <c r="J126" s="13"/>
    </row>
    <row r="127" spans="1:10">
      <c r="A127" s="13"/>
      <c r="B127" s="15"/>
      <c r="C127" s="24"/>
      <c r="D127" s="25"/>
      <c r="E127" s="26"/>
      <c r="F127" s="26"/>
      <c r="G127" s="13"/>
      <c r="H127" s="13"/>
      <c r="I127" s="13"/>
      <c r="J127" s="13"/>
    </row>
    <row r="128" spans="1:10">
      <c r="A128" s="13"/>
      <c r="B128" s="15"/>
      <c r="C128" s="24"/>
      <c r="D128" s="25"/>
      <c r="E128" s="26"/>
      <c r="F128" s="26"/>
      <c r="G128" s="13"/>
      <c r="H128" s="13"/>
      <c r="I128" s="13"/>
      <c r="J128" s="13"/>
    </row>
    <row r="129" spans="1:10">
      <c r="A129" s="13"/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>
      <c r="A130" s="13"/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>
      <c r="A131" s="13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>
      <c r="A132" s="13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>
      <c r="A133" s="13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>
      <c r="A134" s="13"/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>
      <c r="A135" s="13"/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0">
      <c r="A136" s="13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>
      <c r="A137" s="13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>
      <c r="A138" s="13"/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10">
      <c r="A139" s="13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>
      <c r="A140" s="13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>
      <c r="A141" s="13"/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>
      <c r="A142" s="13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>
      <c r="A143" s="13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>
      <c r="A144" s="13"/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>
      <c r="A145" s="13"/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>
      <c r="A146" s="13"/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1:10">
      <c r="A147" s="13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>
      <c r="A148" s="13"/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1:10">
      <c r="A149" s="13"/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1:10">
      <c r="A150" s="13"/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1:10">
      <c r="A151" s="13"/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>
      <c r="A152" s="13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0">
      <c r="A153" s="13"/>
      <c r="B153" s="13"/>
      <c r="C153" s="13"/>
      <c r="D153" s="13"/>
      <c r="E153" s="13"/>
      <c r="F153" s="13"/>
      <c r="G153" s="13"/>
      <c r="H153" s="13"/>
      <c r="I153" s="13"/>
      <c r="J153" s="13"/>
    </row>
    <row r="154" spans="1:10">
      <c r="A154" s="13"/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0">
      <c r="A155" s="13"/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1:10">
      <c r="A156" s="13"/>
      <c r="B156" s="13"/>
      <c r="C156" s="13"/>
      <c r="D156" s="13"/>
      <c r="E156" s="13"/>
      <c r="F156" s="13"/>
      <c r="G156" s="13"/>
      <c r="H156" s="13"/>
      <c r="I156" s="13"/>
      <c r="J156" s="13"/>
    </row>
    <row r="157" spans="1:10">
      <c r="A157" s="13"/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1:10">
      <c r="A158" s="13"/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>
      <c r="A159" s="13"/>
      <c r="B159" s="13"/>
      <c r="C159" s="13"/>
      <c r="D159" s="13"/>
      <c r="E159" s="13"/>
      <c r="F159" s="13"/>
      <c r="G159" s="13"/>
      <c r="H159" s="13"/>
      <c r="I159" s="13"/>
      <c r="J159" s="13"/>
    </row>
    <row r="160" spans="1:10">
      <c r="A160" s="13"/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1:10">
      <c r="A161" s="13"/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1:10">
      <c r="A162" s="13"/>
      <c r="B162" s="13"/>
      <c r="C162" s="13"/>
      <c r="D162" s="13"/>
      <c r="E162" s="13"/>
      <c r="F162" s="13"/>
      <c r="G162" s="13"/>
      <c r="H162" s="13"/>
      <c r="I162" s="13"/>
      <c r="J162" s="13"/>
    </row>
    <row r="163" spans="1:10">
      <c r="A163" s="13"/>
      <c r="B163" s="13"/>
      <c r="C163" s="13"/>
      <c r="D163" s="13"/>
      <c r="E163" s="13"/>
      <c r="F163" s="13"/>
      <c r="G163" s="13"/>
      <c r="H163" s="13"/>
      <c r="I163" s="13"/>
      <c r="J163" s="13"/>
    </row>
    <row r="164" spans="1:10">
      <c r="A164" s="13"/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1:10">
      <c r="A165" s="13"/>
      <c r="B165" s="13"/>
      <c r="C165" s="13"/>
      <c r="D165" s="13"/>
      <c r="E165" s="13"/>
      <c r="F165" s="13"/>
      <c r="G165" s="13"/>
      <c r="H165" s="13"/>
      <c r="I165" s="13"/>
      <c r="J165" s="13"/>
    </row>
    <row r="166" spans="1:10">
      <c r="A166" s="13"/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1:10">
      <c r="A167" s="13"/>
      <c r="B167" s="13"/>
      <c r="C167" s="13"/>
      <c r="D167" s="13"/>
      <c r="E167" s="13"/>
      <c r="F167" s="13"/>
      <c r="G167" s="13"/>
      <c r="H167" s="13"/>
      <c r="I167" s="13"/>
      <c r="J167" s="13"/>
    </row>
    <row r="168" spans="1:10">
      <c r="A168" s="13"/>
      <c r="B168" s="13"/>
      <c r="C168" s="13"/>
      <c r="D168" s="13"/>
      <c r="E168" s="13"/>
      <c r="F168" s="13"/>
      <c r="G168" s="13"/>
      <c r="H168" s="13"/>
      <c r="I168" s="13"/>
      <c r="J168" s="13"/>
    </row>
    <row r="169" spans="1:10">
      <c r="A169" s="13"/>
      <c r="B169" s="13"/>
      <c r="C169" s="13"/>
      <c r="D169" s="13"/>
      <c r="E169" s="13"/>
      <c r="F169" s="13"/>
      <c r="G169" s="13"/>
      <c r="H169" s="13"/>
      <c r="I169" s="13"/>
      <c r="J169" s="13"/>
    </row>
    <row r="170" spans="1:10">
      <c r="A170" s="13"/>
      <c r="B170" s="13"/>
      <c r="C170" s="13"/>
      <c r="D170" s="13"/>
      <c r="E170" s="13"/>
      <c r="F170" s="13"/>
      <c r="G170" s="13"/>
      <c r="H170" s="13"/>
      <c r="I170" s="13"/>
      <c r="J170" s="13"/>
    </row>
    <row r="171" spans="1:10">
      <c r="A171" s="13"/>
      <c r="B171" s="13"/>
      <c r="C171" s="13"/>
      <c r="D171" s="13"/>
      <c r="E171" s="13"/>
      <c r="F171" s="13"/>
      <c r="G171" s="13"/>
      <c r="H171" s="13"/>
      <c r="I171" s="13"/>
      <c r="J171" s="13"/>
    </row>
    <row r="172" spans="1:10">
      <c r="A172" s="13"/>
      <c r="B172" s="13"/>
      <c r="C172" s="13"/>
      <c r="D172" s="13"/>
      <c r="E172" s="13"/>
      <c r="F172" s="13"/>
      <c r="G172" s="13"/>
      <c r="H172" s="13"/>
      <c r="I172" s="13"/>
      <c r="J172" s="13"/>
    </row>
    <row r="173" spans="1:10">
      <c r="A173" s="13"/>
      <c r="B173" s="13"/>
      <c r="C173" s="13"/>
      <c r="D173" s="13"/>
      <c r="E173" s="13"/>
      <c r="F173" s="13"/>
      <c r="G173" s="13"/>
      <c r="H173" s="13"/>
      <c r="I173" s="13"/>
      <c r="J173" s="13"/>
    </row>
    <row r="174" spans="1:10">
      <c r="A174" s="13"/>
      <c r="B174" s="13"/>
      <c r="C174" s="13"/>
      <c r="D174" s="13"/>
      <c r="E174" s="13"/>
      <c r="F174" s="13"/>
      <c r="G174" s="13"/>
      <c r="H174" s="13"/>
      <c r="I174" s="13"/>
      <c r="J174" s="13"/>
    </row>
    <row r="175" spans="1:10">
      <c r="A175" s="13"/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1:10">
      <c r="A176" s="13"/>
      <c r="B176" s="13"/>
      <c r="C176" s="13"/>
      <c r="D176" s="13"/>
      <c r="E176" s="13"/>
      <c r="F176" s="13"/>
      <c r="G176" s="13"/>
      <c r="H176" s="13"/>
      <c r="I176" s="13"/>
      <c r="J176" s="13"/>
    </row>
    <row r="177" spans="1:10">
      <c r="A177" s="13"/>
      <c r="B177" s="13"/>
      <c r="C177" s="13"/>
      <c r="D177" s="13"/>
      <c r="E177" s="13"/>
      <c r="F177" s="13"/>
      <c r="G177" s="13"/>
      <c r="H177" s="13"/>
      <c r="I177" s="13"/>
      <c r="J177" s="13"/>
    </row>
    <row r="178" spans="1:10">
      <c r="A178" s="13"/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1:10">
      <c r="A179" s="13"/>
      <c r="B179" s="13"/>
      <c r="C179" s="13"/>
      <c r="D179" s="13"/>
      <c r="E179" s="13"/>
      <c r="F179" s="13"/>
      <c r="G179" s="13"/>
      <c r="H179" s="13"/>
      <c r="I179" s="13"/>
      <c r="J179" s="13"/>
    </row>
    <row r="180" spans="1:10">
      <c r="A180" s="13"/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1:10">
      <c r="A181" s="13"/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>
      <c r="A182" s="13"/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0">
      <c r="A183" s="13"/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>
      <c r="A184" s="13"/>
      <c r="B184" s="13"/>
      <c r="C184" s="13"/>
      <c r="D184" s="13"/>
      <c r="E184" s="13"/>
      <c r="F184" s="13"/>
      <c r="G184" s="13"/>
      <c r="H184" s="13"/>
      <c r="I184" s="13"/>
      <c r="J184" s="13"/>
    </row>
    <row r="185" spans="1:10">
      <c r="A185" s="13"/>
      <c r="B185" s="13"/>
      <c r="C185" s="13"/>
      <c r="D185" s="13"/>
      <c r="E185" s="13"/>
      <c r="F185" s="13"/>
      <c r="G185" s="13"/>
      <c r="H185" s="13"/>
      <c r="I185" s="13"/>
      <c r="J185" s="13"/>
    </row>
    <row r="186" spans="1:10">
      <c r="A186" s="13"/>
      <c r="B186" s="13"/>
      <c r="C186" s="13"/>
      <c r="D186" s="13"/>
      <c r="E186" s="13"/>
      <c r="F186" s="13"/>
      <c r="G186" s="13"/>
      <c r="H186" s="13"/>
      <c r="I186" s="13"/>
      <c r="J186" s="13"/>
    </row>
    <row r="187" spans="1:10">
      <c r="A187" s="13"/>
      <c r="B187" s="13"/>
      <c r="C187" s="13"/>
      <c r="D187" s="13"/>
      <c r="E187" s="13"/>
      <c r="F187" s="13"/>
      <c r="G187" s="13"/>
      <c r="H187" s="13"/>
      <c r="I187" s="13"/>
      <c r="J187" s="13"/>
    </row>
    <row r="188" spans="1:10">
      <c r="A188" s="13"/>
      <c r="B188" s="13"/>
      <c r="C188" s="13"/>
      <c r="D188" s="13"/>
      <c r="E188" s="13"/>
      <c r="F188" s="13"/>
      <c r="G188" s="13"/>
      <c r="H188" s="13"/>
      <c r="I188" s="13"/>
      <c r="J188" s="13"/>
    </row>
    <row r="189" spans="1:10">
      <c r="A189" s="13"/>
      <c r="B189" s="13"/>
      <c r="C189" s="13"/>
      <c r="D189" s="13"/>
      <c r="E189" s="13"/>
      <c r="F189" s="13"/>
      <c r="G189" s="13"/>
      <c r="H189" s="13"/>
      <c r="I189" s="13"/>
      <c r="J189" s="13"/>
    </row>
    <row r="190" spans="1:10">
      <c r="A190" s="13"/>
      <c r="B190" s="13"/>
      <c r="C190" s="13"/>
      <c r="D190" s="13"/>
      <c r="E190" s="13"/>
      <c r="F190" s="13"/>
      <c r="G190" s="13"/>
      <c r="H190" s="13"/>
      <c r="I190" s="13"/>
      <c r="J190" s="13"/>
    </row>
    <row r="191" spans="1:10">
      <c r="A191" s="13"/>
      <c r="B191" s="13"/>
      <c r="C191" s="13"/>
      <c r="D191" s="13"/>
      <c r="E191" s="13"/>
      <c r="F191" s="13"/>
      <c r="G191" s="13"/>
      <c r="H191" s="13"/>
      <c r="I191" s="13"/>
      <c r="J191" s="13"/>
    </row>
  </sheetData>
  <mergeCells count="14">
    <mergeCell ref="K4:O4"/>
    <mergeCell ref="P14:Q14"/>
    <mergeCell ref="P15:Q15"/>
    <mergeCell ref="P32:Q32"/>
    <mergeCell ref="B4:D4"/>
    <mergeCell ref="E4:G4"/>
    <mergeCell ref="H4:H5"/>
    <mergeCell ref="I4:I5"/>
    <mergeCell ref="J4:J5"/>
    <mergeCell ref="B79:D79"/>
    <mergeCell ref="E79:G79"/>
    <mergeCell ref="P35:Q35"/>
    <mergeCell ref="P36:Q36"/>
    <mergeCell ref="P38:Q38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2017-06-13T09:05:12Z</cp:lastPrinted>
  <dcterms:created xsi:type="dcterms:W3CDTF">2017-06-13T08:56:17Z</dcterms:created>
  <dcterms:modified xsi:type="dcterms:W3CDTF">2017-06-14T10:31:14Z</dcterms:modified>
</cp:coreProperties>
</file>